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bookViews>
    <workbookView xWindow="-108" yWindow="-108" windowWidth="23256" windowHeight="12576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H37" i="1" l="1"/>
  <c r="DH36" i="1"/>
  <c r="DH34" i="1"/>
  <c r="DH33" i="1"/>
  <c r="CV35" i="1" l="1"/>
  <c r="CV31" i="1"/>
  <c r="CV15" i="1"/>
  <c r="CW35" i="1" l="1"/>
  <c r="CX35" i="1" s="1"/>
  <c r="CW15" i="1"/>
  <c r="CW31" i="1"/>
  <c r="CV4" i="1"/>
  <c r="CV5" i="1"/>
  <c r="CV6" i="1"/>
  <c r="CV7" i="1"/>
  <c r="CV8" i="1"/>
  <c r="CV9" i="1"/>
  <c r="CV10" i="1"/>
  <c r="CV11" i="1"/>
  <c r="CV12" i="1"/>
  <c r="CV13" i="1"/>
  <c r="CV14" i="1"/>
  <c r="CV16" i="1"/>
  <c r="CV17" i="1"/>
  <c r="CW17" i="1" s="1"/>
  <c r="CV18" i="1"/>
  <c r="CV19" i="1"/>
  <c r="CV20" i="1"/>
  <c r="CV21" i="1"/>
  <c r="CV22" i="1"/>
  <c r="CV23" i="1"/>
  <c r="CW23" i="1" s="1"/>
  <c r="CV24" i="1"/>
  <c r="CV25" i="1"/>
  <c r="CW25" i="1" s="1"/>
  <c r="CV26" i="1"/>
  <c r="CW26" i="1" s="1"/>
  <c r="CV27" i="1"/>
  <c r="CV28" i="1"/>
  <c r="CV29" i="1"/>
  <c r="CV30" i="1"/>
  <c r="CV32" i="1"/>
  <c r="CV33" i="1"/>
  <c r="CV34" i="1"/>
  <c r="CV36" i="1"/>
  <c r="CW36" i="1" s="1"/>
  <c r="CV37" i="1"/>
  <c r="CW37" i="1" s="1"/>
  <c r="CV38" i="1"/>
  <c r="CV39" i="1"/>
  <c r="CV40" i="1"/>
  <c r="CV41" i="1"/>
  <c r="CV42" i="1"/>
  <c r="CV43" i="1"/>
  <c r="CV44" i="1"/>
  <c r="CW44" i="1" s="1"/>
  <c r="CV45" i="1"/>
  <c r="CW45" i="1" s="1"/>
  <c r="CX45" i="1" s="1"/>
  <c r="CV46" i="1"/>
  <c r="CV47" i="1"/>
  <c r="CV48" i="1"/>
  <c r="CV49" i="1"/>
  <c r="CV50" i="1"/>
  <c r="CY35" i="1" l="1"/>
  <c r="CX31" i="1"/>
  <c r="CX15" i="1"/>
  <c r="CX37" i="1"/>
  <c r="CY37" i="1" s="1"/>
  <c r="CW6" i="1"/>
  <c r="CX6" i="1" s="1"/>
  <c r="CW12" i="1"/>
  <c r="CX12" i="1" s="1"/>
  <c r="CY12" i="1" s="1"/>
  <c r="CX23" i="1"/>
  <c r="CW46" i="1"/>
  <c r="CX46" i="1" s="1"/>
  <c r="CW38" i="1"/>
  <c r="CW27" i="1"/>
  <c r="CW19" i="1"/>
  <c r="CX19" i="1" s="1"/>
  <c r="CY19" i="1" s="1"/>
  <c r="CW8" i="1"/>
  <c r="CX8" i="1" s="1"/>
  <c r="CW16" i="1"/>
  <c r="CX16" i="1" s="1"/>
  <c r="CW43" i="1"/>
  <c r="CX43" i="1" s="1"/>
  <c r="CW34" i="1"/>
  <c r="CX34" i="1" s="1"/>
  <c r="CW24" i="1"/>
  <c r="CX24" i="1" s="1"/>
  <c r="CW14" i="1"/>
  <c r="CW5" i="1"/>
  <c r="CX26" i="1"/>
  <c r="CY26" i="1" s="1"/>
  <c r="CX36" i="1"/>
  <c r="CY36" i="1" s="1"/>
  <c r="CW42" i="1"/>
  <c r="CX42" i="1" s="1"/>
  <c r="CW4" i="1"/>
  <c r="CW50" i="1"/>
  <c r="CX50" i="1" s="1"/>
  <c r="CW41" i="1"/>
  <c r="CW30" i="1"/>
  <c r="CW22" i="1"/>
  <c r="CW11" i="1"/>
  <c r="CX11" i="1" s="1"/>
  <c r="CY11" i="1" s="1"/>
  <c r="CW7" i="1"/>
  <c r="CX7" i="1" s="1"/>
  <c r="CY45" i="1"/>
  <c r="CX44" i="1"/>
  <c r="CW33" i="1"/>
  <c r="CW49" i="1"/>
  <c r="CX49" i="1" s="1"/>
  <c r="CW40" i="1"/>
  <c r="CX40" i="1" s="1"/>
  <c r="CW29" i="1"/>
  <c r="CW21" i="1"/>
  <c r="CW10" i="1"/>
  <c r="CX10" i="1" s="1"/>
  <c r="CX17" i="1"/>
  <c r="CY17" i="1" s="1"/>
  <c r="CZ17" i="1" s="1"/>
  <c r="CX25" i="1"/>
  <c r="CY25" i="1" s="1"/>
  <c r="CW47" i="1"/>
  <c r="CW39" i="1"/>
  <c r="CW28" i="1"/>
  <c r="CW20" i="1"/>
  <c r="CX20" i="1" s="1"/>
  <c r="CW9" i="1"/>
  <c r="CX9" i="1" s="1"/>
  <c r="CY9" i="1" s="1"/>
  <c r="CW18" i="1"/>
  <c r="CX18" i="1" s="1"/>
  <c r="CW13" i="1"/>
  <c r="CX13" i="1" s="1"/>
  <c r="CW32" i="1"/>
  <c r="CW48" i="1"/>
  <c r="CV3" i="1"/>
  <c r="CZ35" i="1" l="1"/>
  <c r="DA35" i="1" s="1"/>
  <c r="CY15" i="1"/>
  <c r="CZ15" i="1" s="1"/>
  <c r="CY31" i="1"/>
  <c r="CY44" i="1"/>
  <c r="CZ44" i="1" s="1"/>
  <c r="CY46" i="1"/>
  <c r="CZ45" i="1"/>
  <c r="DA45" i="1" s="1"/>
  <c r="CZ37" i="1"/>
  <c r="DA37" i="1" s="1"/>
  <c r="DB37" i="1" s="1"/>
  <c r="CZ26" i="1"/>
  <c r="CZ25" i="1"/>
  <c r="CY23" i="1"/>
  <c r="CZ23" i="1" s="1"/>
  <c r="CY10" i="1"/>
  <c r="CZ10" i="1" s="1"/>
  <c r="CZ11" i="1"/>
  <c r="CX48" i="1"/>
  <c r="CY48" i="1" s="1"/>
  <c r="CY7" i="1"/>
  <c r="CZ7" i="1" s="1"/>
  <c r="CY16" i="1"/>
  <c r="CZ16" i="1" s="1"/>
  <c r="CY40" i="1"/>
  <c r="CZ40" i="1" s="1"/>
  <c r="CZ9" i="1"/>
  <c r="CY50" i="1"/>
  <c r="CZ50" i="1" s="1"/>
  <c r="CY6" i="1"/>
  <c r="CZ6" i="1" s="1"/>
  <c r="CY34" i="1"/>
  <c r="CZ34" i="1" s="1"/>
  <c r="DA34" i="1" s="1"/>
  <c r="CX28" i="1"/>
  <c r="CX39" i="1"/>
  <c r="CX22" i="1"/>
  <c r="CY22" i="1" s="1"/>
  <c r="CZ22" i="1" s="1"/>
  <c r="CY24" i="1"/>
  <c r="CZ24" i="1" s="1"/>
  <c r="DA24" i="1" s="1"/>
  <c r="CX27" i="1"/>
  <c r="CZ36" i="1"/>
  <c r="DA36" i="1" s="1"/>
  <c r="CY49" i="1"/>
  <c r="CZ49" i="1" s="1"/>
  <c r="DA49" i="1" s="1"/>
  <c r="CX30" i="1"/>
  <c r="CY43" i="1"/>
  <c r="CY8" i="1"/>
  <c r="CZ8" i="1" s="1"/>
  <c r="CX4" i="1"/>
  <c r="CZ19" i="1"/>
  <c r="DA19" i="1" s="1"/>
  <c r="CY20" i="1"/>
  <c r="CZ20" i="1" s="1"/>
  <c r="CX47" i="1"/>
  <c r="CX33" i="1"/>
  <c r="CX41" i="1"/>
  <c r="CX5" i="1"/>
  <c r="CY5" i="1" s="1"/>
  <c r="CZ12" i="1"/>
  <c r="CY42" i="1"/>
  <c r="CX38" i="1"/>
  <c r="CY38" i="1" s="1"/>
  <c r="CZ38" i="1" s="1"/>
  <c r="CX21" i="1"/>
  <c r="CY21" i="1" s="1"/>
  <c r="CX14" i="1"/>
  <c r="CY14" i="1" s="1"/>
  <c r="CX29" i="1"/>
  <c r="CY18" i="1"/>
  <c r="CZ18" i="1" s="1"/>
  <c r="DA18" i="1" s="1"/>
  <c r="CY13" i="1"/>
  <c r="CZ13" i="1" s="1"/>
  <c r="CX32" i="1"/>
  <c r="CW3" i="1"/>
  <c r="CX3" i="1" s="1"/>
  <c r="DB35" i="1" l="1"/>
  <c r="DC35" i="1" s="1"/>
  <c r="DD35" i="1" s="1"/>
  <c r="DE35" i="1" s="1"/>
  <c r="DA15" i="1"/>
  <c r="DB15" i="1" s="1"/>
  <c r="DC15" i="1" s="1"/>
  <c r="CZ31" i="1"/>
  <c r="DA44" i="1"/>
  <c r="DB44" i="1" s="1"/>
  <c r="DC44" i="1" s="1"/>
  <c r="CZ46" i="1"/>
  <c r="DA46" i="1" s="1"/>
  <c r="DB45" i="1"/>
  <c r="DC45" i="1" s="1"/>
  <c r="CZ48" i="1"/>
  <c r="DA48" i="1" s="1"/>
  <c r="DB48" i="1" s="1"/>
  <c r="DC37" i="1"/>
  <c r="DD37" i="1" s="1"/>
  <c r="DA40" i="1"/>
  <c r="DB40" i="1" s="1"/>
  <c r="DC40" i="1" s="1"/>
  <c r="DB36" i="1"/>
  <c r="DC36" i="1" s="1"/>
  <c r="CY30" i="1"/>
  <c r="CY27" i="1"/>
  <c r="CZ27" i="1" s="1"/>
  <c r="CZ42" i="1"/>
  <c r="DA42" i="1" s="1"/>
  <c r="CY41" i="1"/>
  <c r="CZ21" i="1"/>
  <c r="DA21" i="1" s="1"/>
  <c r="CZ43" i="1"/>
  <c r="CY4" i="1"/>
  <c r="CZ4" i="1" s="1"/>
  <c r="CY29" i="1"/>
  <c r="CY39" i="1"/>
  <c r="CZ39" i="1" s="1"/>
  <c r="CZ5" i="1"/>
  <c r="DA38" i="1"/>
  <c r="CY33" i="1"/>
  <c r="CY47" i="1"/>
  <c r="DB34" i="1"/>
  <c r="DB49" i="1"/>
  <c r="CZ14" i="1"/>
  <c r="DA14" i="1" s="1"/>
  <c r="CY28" i="1"/>
  <c r="CY32" i="1"/>
  <c r="CZ32" i="1" s="1"/>
  <c r="DA20" i="1"/>
  <c r="DA22" i="1"/>
  <c r="DA50" i="1"/>
  <c r="DB50" i="1" s="1"/>
  <c r="DA23" i="1"/>
  <c r="DB19" i="1"/>
  <c r="DB24" i="1"/>
  <c r="CY3" i="1"/>
  <c r="CZ3" i="1" s="1"/>
  <c r="DF35" i="1" l="1"/>
  <c r="DA31" i="1"/>
  <c r="DB31" i="1" s="1"/>
  <c r="DD15" i="1"/>
  <c r="DB46" i="1"/>
  <c r="DD45" i="1"/>
  <c r="DC48" i="1"/>
  <c r="DD48" i="1" s="1"/>
  <c r="DE37" i="1"/>
  <c r="DF37" i="1" s="1"/>
  <c r="DG37" i="1" s="1"/>
  <c r="CZ30" i="1"/>
  <c r="DA30" i="1" s="1"/>
  <c r="CZ41" i="1"/>
  <c r="DA41" i="1" s="1"/>
  <c r="DB41" i="1" s="1"/>
  <c r="CZ47" i="1"/>
  <c r="DA47" i="1" s="1"/>
  <c r="DB47" i="1" s="1"/>
  <c r="DC34" i="1"/>
  <c r="DD34" i="1" s="1"/>
  <c r="DD36" i="1"/>
  <c r="DE36" i="1" s="1"/>
  <c r="DB38" i="1"/>
  <c r="DA39" i="1"/>
  <c r="DB39" i="1" s="1"/>
  <c r="DC39" i="1" s="1"/>
  <c r="DD39" i="1" s="1"/>
  <c r="DC49" i="1"/>
  <c r="DD49" i="1" s="1"/>
  <c r="DD40" i="1"/>
  <c r="DE40" i="1" s="1"/>
  <c r="CZ29" i="1"/>
  <c r="DE45" i="1"/>
  <c r="DD44" i="1"/>
  <c r="DE44" i="1" s="1"/>
  <c r="CZ33" i="1"/>
  <c r="DB42" i="1"/>
  <c r="DC42" i="1" s="1"/>
  <c r="DA43" i="1"/>
  <c r="CZ28" i="1"/>
  <c r="DA32" i="1"/>
  <c r="DB32" i="1" s="1"/>
  <c r="DA10" i="1"/>
  <c r="DB10" i="1" s="1"/>
  <c r="DB14" i="1"/>
  <c r="DC14" i="1" s="1"/>
  <c r="DD14" i="1" s="1"/>
  <c r="DA16" i="1"/>
  <c r="DB16" i="1" s="1"/>
  <c r="DC16" i="1" s="1"/>
  <c r="DA27" i="1"/>
  <c r="DC19" i="1"/>
  <c r="DD19" i="1" s="1"/>
  <c r="DA17" i="1"/>
  <c r="DB17" i="1" s="1"/>
  <c r="DC17" i="1" s="1"/>
  <c r="DA26" i="1"/>
  <c r="DA6" i="1"/>
  <c r="DB6" i="1" s="1"/>
  <c r="DA13" i="1"/>
  <c r="DB13" i="1" s="1"/>
  <c r="DB22" i="1"/>
  <c r="DC22" i="1" s="1"/>
  <c r="DD22" i="1" s="1"/>
  <c r="DE22" i="1" s="1"/>
  <c r="DA12" i="1"/>
  <c r="DB12" i="1" s="1"/>
  <c r="DA3" i="1"/>
  <c r="DA8" i="1"/>
  <c r="DB8" i="1" s="1"/>
  <c r="DC8" i="1" s="1"/>
  <c r="DA25" i="1"/>
  <c r="DB25" i="1" s="1"/>
  <c r="DC25" i="1" s="1"/>
  <c r="DD25" i="1" s="1"/>
  <c r="DB21" i="1"/>
  <c r="DC21" i="1" s="1"/>
  <c r="DD21" i="1" s="1"/>
  <c r="DE21" i="1" s="1"/>
  <c r="DA7" i="1"/>
  <c r="DB20" i="1"/>
  <c r="DC24" i="1"/>
  <c r="DB23" i="1"/>
  <c r="DB18" i="1"/>
  <c r="DG35" i="1" l="1"/>
  <c r="DH35" i="1" s="1"/>
  <c r="DI35" i="1" s="1"/>
  <c r="DJ35" i="1" s="1"/>
  <c r="DK35" i="1" s="1"/>
  <c r="DC31" i="1"/>
  <c r="DD31" i="1" s="1"/>
  <c r="DE15" i="1"/>
  <c r="DF15" i="1" s="1"/>
  <c r="DG15" i="1" s="1"/>
  <c r="DH15" i="1" s="1"/>
  <c r="DI15" i="1" s="1"/>
  <c r="DJ15" i="1" s="1"/>
  <c r="DK15" i="1" s="1"/>
  <c r="DF45" i="1"/>
  <c r="DG45" i="1" s="1"/>
  <c r="DC46" i="1"/>
  <c r="DD46" i="1" s="1"/>
  <c r="DE48" i="1"/>
  <c r="DF40" i="1"/>
  <c r="DG40" i="1" s="1"/>
  <c r="DH40" i="1" s="1"/>
  <c r="DI40" i="1" s="1"/>
  <c r="DJ40" i="1" s="1"/>
  <c r="DK40" i="1" s="1"/>
  <c r="DI37" i="1"/>
  <c r="DB30" i="1"/>
  <c r="DC30" i="1" s="1"/>
  <c r="DE49" i="1"/>
  <c r="DF49" i="1" s="1"/>
  <c r="DG49" i="1" s="1"/>
  <c r="DA29" i="1"/>
  <c r="DE39" i="1"/>
  <c r="DF39" i="1" s="1"/>
  <c r="DC41" i="1"/>
  <c r="DD41" i="1" s="1"/>
  <c r="DE41" i="1" s="1"/>
  <c r="DF41" i="1" s="1"/>
  <c r="DF44" i="1"/>
  <c r="DG44" i="1" s="1"/>
  <c r="DH44" i="1" s="1"/>
  <c r="DI44" i="1" s="1"/>
  <c r="DJ44" i="1" s="1"/>
  <c r="DK44" i="1" s="1"/>
  <c r="DC38" i="1"/>
  <c r="DD38" i="1" s="1"/>
  <c r="DE38" i="1" s="1"/>
  <c r="DC47" i="1"/>
  <c r="DD47" i="1" s="1"/>
  <c r="DD42" i="1"/>
  <c r="DE42" i="1" s="1"/>
  <c r="DF42" i="1" s="1"/>
  <c r="DG42" i="1" s="1"/>
  <c r="DH42" i="1" s="1"/>
  <c r="DI42" i="1" s="1"/>
  <c r="DJ42" i="1" s="1"/>
  <c r="DK42" i="1" s="1"/>
  <c r="DE34" i="1"/>
  <c r="DF34" i="1" s="1"/>
  <c r="DG34" i="1" s="1"/>
  <c r="DA28" i="1"/>
  <c r="DB43" i="1"/>
  <c r="DC43" i="1" s="1"/>
  <c r="DA33" i="1"/>
  <c r="DF36" i="1"/>
  <c r="DG36" i="1" s="1"/>
  <c r="DI36" i="1" s="1"/>
  <c r="DJ36" i="1" s="1"/>
  <c r="DK36" i="1" s="1"/>
  <c r="DC32" i="1"/>
  <c r="DB26" i="1"/>
  <c r="DC26" i="1" s="1"/>
  <c r="DD26" i="1" s="1"/>
  <c r="DB27" i="1"/>
  <c r="DA11" i="1"/>
  <c r="DB11" i="1" s="1"/>
  <c r="DD24" i="1"/>
  <c r="DA5" i="1"/>
  <c r="DC12" i="1"/>
  <c r="DD12" i="1" s="1"/>
  <c r="DC13" i="1"/>
  <c r="DD13" i="1" s="1"/>
  <c r="DA9" i="1"/>
  <c r="DD17" i="1"/>
  <c r="DE17" i="1" s="1"/>
  <c r="DD8" i="1"/>
  <c r="DC20" i="1"/>
  <c r="DD20" i="1" s="1"/>
  <c r="DB7" i="1"/>
  <c r="DC7" i="1" s="1"/>
  <c r="DD16" i="1"/>
  <c r="DF22" i="1"/>
  <c r="DC6" i="1"/>
  <c r="DD6" i="1" s="1"/>
  <c r="DF21" i="1"/>
  <c r="DC18" i="1"/>
  <c r="DD18" i="1" s="1"/>
  <c r="DC10" i="1"/>
  <c r="DD10" i="1" s="1"/>
  <c r="DE19" i="1"/>
  <c r="DC23" i="1"/>
  <c r="DE14" i="1"/>
  <c r="DB3" i="1"/>
  <c r="DE31" i="1" l="1"/>
  <c r="DF31" i="1" s="1"/>
  <c r="DG31" i="1" s="1"/>
  <c r="DH31" i="1" s="1"/>
  <c r="DI31" i="1" s="1"/>
  <c r="DJ31" i="1" s="1"/>
  <c r="DK31" i="1" s="1"/>
  <c r="DE46" i="1"/>
  <c r="DF46" i="1" s="1"/>
  <c r="DG46" i="1" s="1"/>
  <c r="DH46" i="1" s="1"/>
  <c r="DF48" i="1"/>
  <c r="DJ37" i="1"/>
  <c r="DK37" i="1" s="1"/>
  <c r="DG39" i="1"/>
  <c r="DH39" i="1" s="1"/>
  <c r="DI39" i="1" s="1"/>
  <c r="DJ39" i="1" s="1"/>
  <c r="DK39" i="1" s="1"/>
  <c r="DE47" i="1"/>
  <c r="DF47" i="1" s="1"/>
  <c r="DF38" i="1"/>
  <c r="DG38" i="1" s="1"/>
  <c r="DH38" i="1" s="1"/>
  <c r="DI38" i="1" s="1"/>
  <c r="DJ38" i="1" s="1"/>
  <c r="DD43" i="1"/>
  <c r="DE43" i="1" s="1"/>
  <c r="DH49" i="1"/>
  <c r="DI49" i="1" s="1"/>
  <c r="DJ49" i="1" s="1"/>
  <c r="DK49" i="1" s="1"/>
  <c r="DB33" i="1"/>
  <c r="DD30" i="1"/>
  <c r="DE30" i="1" s="1"/>
  <c r="DF30" i="1" s="1"/>
  <c r="DG30" i="1" s="1"/>
  <c r="DH30" i="1" s="1"/>
  <c r="DI30" i="1" s="1"/>
  <c r="DJ30" i="1" s="1"/>
  <c r="DK30" i="1" s="1"/>
  <c r="DI34" i="1"/>
  <c r="DJ34" i="1" s="1"/>
  <c r="DK34" i="1" s="1"/>
  <c r="DH45" i="1"/>
  <c r="DI45" i="1" s="1"/>
  <c r="DJ45" i="1" s="1"/>
  <c r="DB29" i="1"/>
  <c r="DB28" i="1"/>
  <c r="DC28" i="1" s="1"/>
  <c r="DD28" i="1" s="1"/>
  <c r="DG41" i="1"/>
  <c r="DH41" i="1" s="1"/>
  <c r="DI41" i="1" s="1"/>
  <c r="DD32" i="1"/>
  <c r="DC11" i="1"/>
  <c r="DD11" i="1" s="1"/>
  <c r="DD23" i="1"/>
  <c r="DE23" i="1" s="1"/>
  <c r="DC27" i="1"/>
  <c r="DD27" i="1" s="1"/>
  <c r="DG21" i="1"/>
  <c r="DH21" i="1" s="1"/>
  <c r="DI21" i="1" s="1"/>
  <c r="DJ21" i="1" s="1"/>
  <c r="DG22" i="1"/>
  <c r="DA4" i="1"/>
  <c r="DB4" i="1" s="1"/>
  <c r="DC4" i="1" s="1"/>
  <c r="DD4" i="1" s="1"/>
  <c r="DB5" i="1"/>
  <c r="DF19" i="1"/>
  <c r="DG19" i="1" s="1"/>
  <c r="DD7" i="1"/>
  <c r="DE7" i="1" s="1"/>
  <c r="DF7" i="1" s="1"/>
  <c r="DE16" i="1"/>
  <c r="DC50" i="1"/>
  <c r="DE6" i="1"/>
  <c r="DF6" i="1" s="1"/>
  <c r="DE8" i="1"/>
  <c r="DF8" i="1" s="1"/>
  <c r="DG8" i="1" s="1"/>
  <c r="DE13" i="1"/>
  <c r="DF13" i="1" s="1"/>
  <c r="DG13" i="1" s="1"/>
  <c r="DE26" i="1"/>
  <c r="DF26" i="1" s="1"/>
  <c r="DE18" i="1"/>
  <c r="DB9" i="1"/>
  <c r="DF14" i="1"/>
  <c r="DG14" i="1" s="1"/>
  <c r="DF17" i="1"/>
  <c r="DG17" i="1" s="1"/>
  <c r="DE24" i="1"/>
  <c r="DF24" i="1" s="1"/>
  <c r="DE12" i="1"/>
  <c r="DF12" i="1" s="1"/>
  <c r="DG12" i="1" s="1"/>
  <c r="DH12" i="1" s="1"/>
  <c r="DI12" i="1" s="1"/>
  <c r="DJ12" i="1" s="1"/>
  <c r="DE20" i="1"/>
  <c r="DC3" i="1"/>
  <c r="DD3" i="1" s="1"/>
  <c r="DI46" i="1" l="1"/>
  <c r="DJ46" i="1" s="1"/>
  <c r="DK46" i="1" s="1"/>
  <c r="DF43" i="1"/>
  <c r="DG43" i="1" s="1"/>
  <c r="DH43" i="1" s="1"/>
  <c r="DI43" i="1" s="1"/>
  <c r="DJ43" i="1" s="1"/>
  <c r="DK43" i="1" s="1"/>
  <c r="DK45" i="1"/>
  <c r="DG48" i="1"/>
  <c r="DH48" i="1" s="1"/>
  <c r="DI48" i="1" s="1"/>
  <c r="DJ48" i="1" s="1"/>
  <c r="DK48" i="1" s="1"/>
  <c r="DC33" i="1"/>
  <c r="DD33" i="1" s="1"/>
  <c r="DJ41" i="1"/>
  <c r="DK41" i="1" s="1"/>
  <c r="DE28" i="1"/>
  <c r="DF28" i="1" s="1"/>
  <c r="DG28" i="1" s="1"/>
  <c r="DH28" i="1" s="1"/>
  <c r="DI28" i="1" s="1"/>
  <c r="DJ28" i="1" s="1"/>
  <c r="DK28" i="1" s="1"/>
  <c r="DC29" i="1"/>
  <c r="DD29" i="1" s="1"/>
  <c r="DE29" i="1" s="1"/>
  <c r="DF29" i="1" s="1"/>
  <c r="DG29" i="1" s="1"/>
  <c r="DH29" i="1" s="1"/>
  <c r="DI29" i="1" s="1"/>
  <c r="DJ29" i="1" s="1"/>
  <c r="DK29" i="1" s="1"/>
  <c r="DD50" i="1"/>
  <c r="DE50" i="1" s="1"/>
  <c r="DF50" i="1" s="1"/>
  <c r="DG50" i="1" s="1"/>
  <c r="DG47" i="1"/>
  <c r="DH47" i="1" s="1"/>
  <c r="DI47" i="1" s="1"/>
  <c r="DJ47" i="1" s="1"/>
  <c r="DK47" i="1" s="1"/>
  <c r="DK38" i="1"/>
  <c r="DE32" i="1"/>
  <c r="DF32" i="1" s="1"/>
  <c r="DG32" i="1" s="1"/>
  <c r="DH32" i="1" s="1"/>
  <c r="DI32" i="1" s="1"/>
  <c r="DJ32" i="1" s="1"/>
  <c r="DE27" i="1"/>
  <c r="DF27" i="1" s="1"/>
  <c r="DE4" i="1"/>
  <c r="DF4" i="1" s="1"/>
  <c r="DG4" i="1" s="1"/>
  <c r="DH4" i="1" s="1"/>
  <c r="DI4" i="1" s="1"/>
  <c r="DJ4" i="1" s="1"/>
  <c r="DE11" i="1"/>
  <c r="DF11" i="1" s="1"/>
  <c r="DG11" i="1" s="1"/>
  <c r="DH11" i="1" s="1"/>
  <c r="DI11" i="1" s="1"/>
  <c r="DJ11" i="1" s="1"/>
  <c r="DC5" i="1"/>
  <c r="DD5" i="1" s="1"/>
  <c r="DK12" i="1"/>
  <c r="DK21" i="1"/>
  <c r="DG6" i="1"/>
  <c r="DH6" i="1" s="1"/>
  <c r="DI6" i="1" s="1"/>
  <c r="DJ6" i="1" s="1"/>
  <c r="DF16" i="1"/>
  <c r="DG16" i="1" s="1"/>
  <c r="DH16" i="1" s="1"/>
  <c r="DI16" i="1" s="1"/>
  <c r="DJ16" i="1" s="1"/>
  <c r="DF18" i="1"/>
  <c r="DH8" i="1"/>
  <c r="DI8" i="1" s="1"/>
  <c r="DJ8" i="1" s="1"/>
  <c r="DH17" i="1"/>
  <c r="DI17" i="1" s="1"/>
  <c r="DJ17" i="1" s="1"/>
  <c r="DG7" i="1"/>
  <c r="DH7" i="1" s="1"/>
  <c r="DI7" i="1" s="1"/>
  <c r="DJ7" i="1" s="1"/>
  <c r="DC9" i="1"/>
  <c r="DD9" i="1" s="1"/>
  <c r="DG26" i="1"/>
  <c r="DH13" i="1"/>
  <c r="DI13" i="1" s="1"/>
  <c r="DJ13" i="1" s="1"/>
  <c r="DH19" i="1"/>
  <c r="DI19" i="1" s="1"/>
  <c r="DJ19" i="1" s="1"/>
  <c r="DF20" i="1"/>
  <c r="DG20" i="1" s="1"/>
  <c r="DH20" i="1" s="1"/>
  <c r="DI20" i="1" s="1"/>
  <c r="DJ20" i="1" s="1"/>
  <c r="DH22" i="1"/>
  <c r="DI22" i="1" s="1"/>
  <c r="DJ22" i="1" s="1"/>
  <c r="DF23" i="1"/>
  <c r="DG23" i="1" s="1"/>
  <c r="DH23" i="1" s="1"/>
  <c r="DI23" i="1" s="1"/>
  <c r="DJ23" i="1" s="1"/>
  <c r="DE25" i="1"/>
  <c r="DF25" i="1" s="1"/>
  <c r="DG25" i="1" s="1"/>
  <c r="DH25" i="1" s="1"/>
  <c r="DI25" i="1" s="1"/>
  <c r="DJ25" i="1" s="1"/>
  <c r="DG24" i="1"/>
  <c r="DE3" i="1"/>
  <c r="DF3" i="1" s="1"/>
  <c r="DG3" i="1" s="1"/>
  <c r="DH3" i="1" s="1"/>
  <c r="DI3" i="1" s="1"/>
  <c r="DJ3" i="1" s="1"/>
  <c r="DE33" i="1" l="1"/>
  <c r="DF33" i="1" s="1"/>
  <c r="DG33" i="1" s="1"/>
  <c r="DI33" i="1" s="1"/>
  <c r="DJ33" i="1" s="1"/>
  <c r="DK33" i="1" s="1"/>
  <c r="DK32" i="1"/>
  <c r="DG18" i="1"/>
  <c r="DH18" i="1" s="1"/>
  <c r="DI18" i="1" s="1"/>
  <c r="DJ18" i="1" s="1"/>
  <c r="DK25" i="1"/>
  <c r="DK22" i="1"/>
  <c r="DK23" i="1"/>
  <c r="DK6" i="1"/>
  <c r="DK17" i="1"/>
  <c r="DK4" i="1"/>
  <c r="DK3" i="1"/>
  <c r="DK7" i="1"/>
  <c r="DK8" i="1"/>
  <c r="DH14" i="1"/>
  <c r="DI14" i="1" s="1"/>
  <c r="DJ14" i="1" s="1"/>
  <c r="DG27" i="1"/>
  <c r="DE9" i="1"/>
  <c r="DE5" i="1"/>
  <c r="DF5" i="1" s="1"/>
  <c r="DE10" i="1"/>
  <c r="DF10" i="1" s="1"/>
  <c r="DG10" i="1" s="1"/>
  <c r="DH24" i="1"/>
  <c r="DI24" i="1" s="1"/>
  <c r="DJ24" i="1" s="1"/>
  <c r="DK11" i="1" l="1"/>
  <c r="DK16" i="1"/>
  <c r="DK19" i="1"/>
  <c r="DK13" i="1"/>
  <c r="DK20" i="1"/>
  <c r="DK18" i="1"/>
  <c r="DH10" i="1"/>
  <c r="DI10" i="1" s="1"/>
  <c r="DJ10" i="1" s="1"/>
  <c r="DH27" i="1"/>
  <c r="DI27" i="1" s="1"/>
  <c r="DJ27" i="1" s="1"/>
  <c r="DG5" i="1"/>
  <c r="DH5" i="1" s="1"/>
  <c r="DI5" i="1" s="1"/>
  <c r="DJ5" i="1" s="1"/>
  <c r="DF9" i="1"/>
  <c r="DH50" i="1"/>
  <c r="DI50" i="1" l="1"/>
  <c r="DJ50" i="1" s="1"/>
  <c r="DK27" i="1"/>
  <c r="DK5" i="1"/>
  <c r="DK24" i="1"/>
  <c r="DK14" i="1"/>
  <c r="DG9" i="1"/>
  <c r="DH26" i="1"/>
  <c r="DI26" i="1" s="1"/>
  <c r="DJ26" i="1" s="1"/>
  <c r="DK50" i="1" l="1"/>
  <c r="DK10" i="1"/>
  <c r="DK26" i="1"/>
  <c r="DH9" i="1" l="1"/>
  <c r="DI9" i="1" s="1"/>
  <c r="DJ9" i="1" s="1"/>
  <c r="DK9" i="1" l="1"/>
</calcChain>
</file>

<file path=xl/sharedStrings.xml><?xml version="1.0" encoding="utf-8"?>
<sst xmlns="http://schemas.openxmlformats.org/spreadsheetml/2006/main" count="877" uniqueCount="89">
  <si>
    <t>сентябрь</t>
  </si>
  <si>
    <t>октябрь</t>
  </si>
  <si>
    <t>ноябрь</t>
  </si>
  <si>
    <t>декабрь</t>
  </si>
  <si>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</si>
  <si>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</si>
  <si>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</si>
  <si>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</si>
  <si>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</si>
  <si>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</si>
  <si>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</si>
  <si>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</si>
  <si>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</si>
  <si>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</si>
  <si>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</si>
  <si>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</si>
  <si>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</si>
  <si>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</si>
  <si>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 xml:space="preserve">
</t>
  </si>
  <si>
    <t>3а</t>
  </si>
  <si>
    <t>3б</t>
  </si>
  <si>
    <t>3в</t>
  </si>
  <si>
    <t>4а</t>
  </si>
  <si>
    <t>4б</t>
  </si>
  <si>
    <t>География</t>
  </si>
  <si>
    <t>ГЕО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</si>
  <si>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</si>
  <si>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</si>
  <si>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</si>
  <si>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</si>
  <si>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</si>
  <si>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</si>
  <si>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</si>
  <si>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</si>
  <si>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</si>
  <si>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</si>
  <si>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</si>
  <si>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</si>
  <si>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</si>
  <si>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6в</t>
  </si>
  <si>
    <t>7а</t>
  </si>
  <si>
    <t>7б</t>
  </si>
  <si>
    <t>7в</t>
  </si>
  <si>
    <t>8а</t>
  </si>
  <si>
    <t>8б</t>
  </si>
  <si>
    <t>9а</t>
  </si>
  <si>
    <t>9б</t>
  </si>
  <si>
    <t>9в</t>
  </si>
  <si>
    <t>Геометрия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</si>
  <si>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</si>
  <si>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</si>
  <si>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</si>
  <si>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</si>
  <si>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</si>
  <si>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</si>
  <si>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3г</t>
  </si>
  <si>
    <t>4г</t>
  </si>
  <si>
    <t>5в</t>
  </si>
  <si>
    <t>5г</t>
  </si>
  <si>
    <t>Вероятность и статистика</t>
  </si>
  <si>
    <t>ВЕР</t>
  </si>
  <si>
    <t>Практикум по геометрии</t>
  </si>
  <si>
    <t>ПРА</t>
  </si>
  <si>
    <t>Решение неравенств</t>
  </si>
  <si>
    <t>РЕШ</t>
  </si>
  <si>
    <t>Литературное чтение</t>
  </si>
  <si>
    <t>ЧТЕ</t>
  </si>
  <si>
    <t>2д</t>
  </si>
  <si>
    <t>3д</t>
  </si>
  <si>
    <t>4д</t>
  </si>
  <si>
    <t>5д</t>
  </si>
  <si>
    <t>6г</t>
  </si>
  <si>
    <t>6д</t>
  </si>
  <si>
    <t>7д</t>
  </si>
  <si>
    <t>8г</t>
  </si>
  <si>
    <t>8д</t>
  </si>
  <si>
    <t>9г</t>
  </si>
  <si>
    <t>9д</t>
  </si>
  <si>
    <t>10а Инф. мат.</t>
  </si>
  <si>
    <t>10а Хим. биол.</t>
  </si>
  <si>
    <t>10б Соц. гум.</t>
  </si>
  <si>
    <t>10б Псих. пед.</t>
  </si>
  <si>
    <t>11а Инф. мат.</t>
  </si>
  <si>
    <t>11а Хим. биол.</t>
  </si>
  <si>
    <t>11б Соц. эк.</t>
  </si>
  <si>
    <t>11в Соц. гум.</t>
  </si>
  <si>
    <t>4в</t>
  </si>
  <si>
    <t>7г</t>
  </si>
  <si>
    <t>8в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</si>
</sst>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b/>
      <sz val="11"/>
      <color theme="8" tint="-0.499984740745262"/>
      <name val="Arial"/>
      <family val="2"/>
      <charset val="204"/>
    </font>
    <font>
      <b/>
      <sz val="12"/>
      <color theme="8" tint="-0.499984740745262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7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8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14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right" vertical="center"/>
    </xf>
    <xf numFmtId="0" fontId="14" fillId="15" borderId="9" xfId="0" applyFont="1" applyFill="1" applyBorder="1" applyAlignment="1">
      <alignment horizontal="center" vertical="center"/>
    </xf>
    <xf numFmtId="0" fontId="14" fillId="14" borderId="11" xfId="0" applyFont="1" applyFill="1" applyBorder="1" applyAlignment="1">
      <alignment horizontal="center" vertical="center"/>
    </xf>
    <xf numFmtId="0" fontId="14" fillId="15" borderId="19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5" fillId="16" borderId="6" xfId="0" applyFont="1" applyFill="1" applyBorder="1"/>
    <xf numFmtId="0" fontId="14" fillId="17" borderId="0" xfId="0" applyFont="1" applyFill="1" applyAlignment="1">
      <alignment horizontal="center" vertical="center"/>
    </xf>
    <xf numFmtId="0" fontId="21" fillId="16" borderId="6" xfId="0" applyFont="1" applyFill="1" applyBorder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15"/>
  <sheetViews>
    <sheetView tabSelected="1" zoomScale="115" zoomScaleNormal="115" workbookViewId="0">
      <pane xSplit="4" ySplit="2" topLeftCell="CL3" activePane="bottomRight" state="frozen"/>
      <selection pane="topRight" activeCell="E1" sqref="E1"/>
      <selection pane="bottomLeft" activeCell="A3" sqref="A3"/>
      <selection pane="bottomRight" activeCell="U8" sqref="U8"/>
    </sheetView>
  </sheetViews>
  <sheetFormatPr defaultRowHeight="15" customHeight="1" x14ac:dyDescent="0.3"/>
  <cols>
    <col min="1" max="1" width="14.296875" style="4" customWidth="1"/>
    <col min="2" max="2" width="4.5" style="12" customWidth="1"/>
    <col min="3" max="3" width="2.19921875" customWidth="1"/>
    <col min="4" max="4" width="16.296875" style="21" customWidth="1"/>
    <col min="5" max="99" width="4.69921875" style="23" customWidth="1"/>
    <col min="100" max="111" width="4.69921875" style="21" customWidth="1"/>
    <col min="112" max="112" width="4.69921875" style="44" customWidth="1"/>
    <col min="113" max="114" width="4.69921875" style="21" customWidth="1"/>
    <col min="115" max="115" width="5.59765625" style="2" customWidth="1"/>
    <col min="116" max="1018" width="12.8984375" customWidth="1"/>
  </cols>
  <sheetData>
    <row r="1" spans="1:115" s="7" customFormat="1" ht="30" customHeight="1" x14ac:dyDescent="0.25">
      <c r="A1" s="49" t="s">
        <v>51</v>
      </c>
      <c r="B1" s="49"/>
      <c r="D1" s="17"/>
      <c r="E1" s="60" t="s">
        <v>0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37"/>
      <c r="AC1" s="18"/>
      <c r="AD1" s="18"/>
      <c r="AE1" s="38" t="s">
        <v>1</v>
      </c>
      <c r="AF1" s="18"/>
      <c r="AG1" s="18"/>
      <c r="AH1" s="18"/>
      <c r="AI1" s="18"/>
      <c r="AJ1" s="18"/>
      <c r="AK1" s="18"/>
      <c r="AL1" s="18"/>
      <c r="AM1" s="18"/>
      <c r="AN1" s="18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50" t="s">
        <v>2</v>
      </c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62" t="s">
        <v>3</v>
      </c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52" t="s">
        <v>52</v>
      </c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</row>
    <row r="2" spans="1:115" s="7" customFormat="1" ht="16.2" customHeight="1" x14ac:dyDescent="0.25">
      <c r="A2" s="6" t="s">
        <v>26</v>
      </c>
      <c r="B2" s="13" t="s">
        <v>27</v>
      </c>
      <c r="D2" s="25" t="s">
        <v>53</v>
      </c>
      <c r="E2" s="31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11</v>
      </c>
      <c r="L2" s="8">
        <v>12</v>
      </c>
      <c r="M2" s="8">
        <v>13</v>
      </c>
      <c r="N2" s="8">
        <v>14</v>
      </c>
      <c r="O2" s="8">
        <v>15</v>
      </c>
      <c r="P2" s="8">
        <v>16</v>
      </c>
      <c r="Q2" s="8">
        <v>18</v>
      </c>
      <c r="R2" s="8">
        <v>19</v>
      </c>
      <c r="S2" s="8">
        <v>20</v>
      </c>
      <c r="T2" s="8">
        <v>21</v>
      </c>
      <c r="U2" s="8">
        <v>22</v>
      </c>
      <c r="V2" s="8">
        <v>23</v>
      </c>
      <c r="W2" s="8">
        <v>25</v>
      </c>
      <c r="X2" s="8">
        <v>26</v>
      </c>
      <c r="Y2" s="8">
        <v>27</v>
      </c>
      <c r="Z2" s="8">
        <v>28</v>
      </c>
      <c r="AA2" s="8">
        <v>29</v>
      </c>
      <c r="AB2" s="8">
        <v>30</v>
      </c>
      <c r="AC2" s="8">
        <v>2</v>
      </c>
      <c r="AD2" s="8">
        <v>3</v>
      </c>
      <c r="AE2" s="8">
        <v>4</v>
      </c>
      <c r="AF2" s="8">
        <v>5</v>
      </c>
      <c r="AG2" s="8">
        <v>6</v>
      </c>
      <c r="AH2" s="8">
        <v>7</v>
      </c>
      <c r="AI2" s="8">
        <v>9</v>
      </c>
      <c r="AJ2" s="8">
        <v>10</v>
      </c>
      <c r="AK2" s="8">
        <v>11</v>
      </c>
      <c r="AL2" s="8">
        <v>12</v>
      </c>
      <c r="AM2" s="8">
        <v>13</v>
      </c>
      <c r="AN2" s="8">
        <v>14</v>
      </c>
      <c r="AO2" s="8">
        <v>16</v>
      </c>
      <c r="AP2" s="8">
        <v>17</v>
      </c>
      <c r="AQ2" s="9">
        <v>18</v>
      </c>
      <c r="AR2" s="8">
        <v>19</v>
      </c>
      <c r="AS2" s="8">
        <v>20</v>
      </c>
      <c r="AT2" s="8">
        <v>21</v>
      </c>
      <c r="AU2" s="8">
        <v>23</v>
      </c>
      <c r="AV2" s="8">
        <v>24</v>
      </c>
      <c r="AW2" s="39">
        <v>25</v>
      </c>
      <c r="AX2" s="39">
        <v>26</v>
      </c>
      <c r="AY2" s="39">
        <v>27</v>
      </c>
      <c r="AZ2" s="8">
        <v>7</v>
      </c>
      <c r="BA2" s="8">
        <v>8</v>
      </c>
      <c r="BB2" s="8">
        <v>9</v>
      </c>
      <c r="BC2" s="8">
        <v>10</v>
      </c>
      <c r="BD2" s="8">
        <v>11</v>
      </c>
      <c r="BE2" s="8">
        <v>13</v>
      </c>
      <c r="BF2" s="8">
        <v>14</v>
      </c>
      <c r="BG2" s="8">
        <v>15</v>
      </c>
      <c r="BH2" s="8">
        <v>16</v>
      </c>
      <c r="BI2" s="8">
        <v>17</v>
      </c>
      <c r="BJ2" s="8">
        <v>18</v>
      </c>
      <c r="BK2" s="8">
        <v>20</v>
      </c>
      <c r="BL2" s="8">
        <v>21</v>
      </c>
      <c r="BM2" s="8">
        <v>22</v>
      </c>
      <c r="BN2" s="8">
        <v>23</v>
      </c>
      <c r="BO2" s="8">
        <v>24</v>
      </c>
      <c r="BP2" s="8">
        <v>25</v>
      </c>
      <c r="BQ2" s="8">
        <v>27</v>
      </c>
      <c r="BR2" s="8">
        <v>28</v>
      </c>
      <c r="BS2" s="8">
        <v>29</v>
      </c>
      <c r="BT2" s="8">
        <v>30</v>
      </c>
      <c r="BU2" s="8">
        <v>1</v>
      </c>
      <c r="BV2" s="8">
        <v>2</v>
      </c>
      <c r="BW2" s="8">
        <v>4</v>
      </c>
      <c r="BX2" s="8">
        <v>5</v>
      </c>
      <c r="BY2" s="8">
        <v>6</v>
      </c>
      <c r="BZ2" s="8">
        <v>7</v>
      </c>
      <c r="CA2" s="8">
        <v>8</v>
      </c>
      <c r="CB2" s="8">
        <v>9</v>
      </c>
      <c r="CC2" s="8">
        <v>11</v>
      </c>
      <c r="CD2" s="8">
        <v>12</v>
      </c>
      <c r="CE2" s="8">
        <v>13</v>
      </c>
      <c r="CF2" s="8">
        <v>14</v>
      </c>
      <c r="CG2" s="8">
        <v>15</v>
      </c>
      <c r="CH2" s="8">
        <v>16</v>
      </c>
      <c r="CI2" s="8">
        <v>18</v>
      </c>
      <c r="CJ2" s="8">
        <v>19</v>
      </c>
      <c r="CK2" s="8">
        <v>20</v>
      </c>
      <c r="CL2" s="8">
        <v>21</v>
      </c>
      <c r="CM2" s="8">
        <v>22</v>
      </c>
      <c r="CN2" s="8">
        <v>23</v>
      </c>
      <c r="CO2" s="8">
        <v>25</v>
      </c>
      <c r="CP2" s="8">
        <v>26</v>
      </c>
      <c r="CQ2" s="39">
        <v>27</v>
      </c>
      <c r="CR2" s="39">
        <v>28</v>
      </c>
      <c r="CS2" s="39">
        <v>29</v>
      </c>
      <c r="CT2" s="8"/>
      <c r="CU2" s="9"/>
      <c r="CV2" s="22" t="s">
        <v>9</v>
      </c>
      <c r="CW2" s="22" t="s">
        <v>5</v>
      </c>
      <c r="CX2" s="22" t="s">
        <v>27</v>
      </c>
      <c r="CY2" s="22" t="s">
        <v>29</v>
      </c>
      <c r="CZ2" s="22" t="s">
        <v>60</v>
      </c>
      <c r="DA2" s="22" t="s">
        <v>62</v>
      </c>
      <c r="DB2" s="22" t="s">
        <v>25</v>
      </c>
      <c r="DC2" s="22" t="s">
        <v>32</v>
      </c>
      <c r="DD2" s="22" t="s">
        <v>66</v>
      </c>
      <c r="DE2" s="22" t="s">
        <v>35</v>
      </c>
      <c r="DF2" s="22" t="s">
        <v>38</v>
      </c>
      <c r="DG2" s="22" t="s">
        <v>11</v>
      </c>
      <c r="DH2" s="45" t="s">
        <v>7</v>
      </c>
      <c r="DI2" s="22" t="s">
        <v>64</v>
      </c>
      <c r="DJ2" s="22" t="s">
        <v>14</v>
      </c>
      <c r="DK2" s="22" t="s">
        <v>50</v>
      </c>
    </row>
    <row r="3" spans="1:115" ht="16.2" customHeight="1" x14ac:dyDescent="0.25">
      <c r="A3" s="5" t="s">
        <v>10</v>
      </c>
      <c r="B3" s="14" t="s">
        <v>11</v>
      </c>
      <c r="D3" s="27" t="s">
        <v>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 t="s">
        <v>9</v>
      </c>
      <c r="S3" s="19"/>
      <c r="T3" s="19" t="s">
        <v>5</v>
      </c>
      <c r="U3" s="19"/>
      <c r="V3" s="19"/>
      <c r="W3" s="19"/>
      <c r="X3" s="19"/>
      <c r="Y3" s="19"/>
      <c r="Z3" s="19"/>
      <c r="AA3" s="19" t="s">
        <v>14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 t="s">
        <v>66</v>
      </c>
      <c r="AM3" s="19"/>
      <c r="AN3" s="19"/>
      <c r="AO3" s="19"/>
      <c r="AP3" s="19" t="s">
        <v>9</v>
      </c>
      <c r="AQ3" s="19"/>
      <c r="AR3" s="19" t="s">
        <v>5</v>
      </c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 t="s">
        <v>9</v>
      </c>
      <c r="CK3" s="19"/>
      <c r="CL3" s="19" t="s">
        <v>5</v>
      </c>
      <c r="CM3" s="19" t="s">
        <v>14</v>
      </c>
      <c r="CN3" s="19"/>
      <c r="CO3" s="19"/>
      <c r="CP3" s="19"/>
      <c r="CQ3" s="19"/>
      <c r="CR3" s="19"/>
      <c r="CS3" s="19"/>
      <c r="CT3" s="19"/>
      <c r="CU3" s="19"/>
      <c r="CV3" s="30">
        <f>COUNTIF(E3:CU3,"МАТ")</f>
        <v>3</v>
      </c>
      <c r="CW3" s="22">
        <f>COUNTIF(F3:CV3,"РУС")</f>
        <v>3</v>
      </c>
      <c r="CX3" s="22">
        <f>COUNTIF(G3:CW3,"АЛГ")</f>
        <v>0</v>
      </c>
      <c r="CY3" s="22">
        <f>COUNTIF(H3:CX3,"ГЕМ")</f>
        <v>0</v>
      </c>
      <c r="CZ3" s="22">
        <f>COUNTIF(I3:CY3,"ВЕР")</f>
        <v>0</v>
      </c>
      <c r="DA3" s="22">
        <f t="shared" ref="DA3:DA27" si="0">COUNTIF(J3:CZ3,"ПРА")</f>
        <v>0</v>
      </c>
      <c r="DB3" s="22">
        <f t="shared" ref="DB3:DB27" si="1">COUNTIF(K3:DA3,"ГЕО")</f>
        <v>0</v>
      </c>
      <c r="DC3" s="22">
        <f t="shared" ref="DC3:DC27" si="2">COUNTIF(L3:DB3,"ИНФ")</f>
        <v>0</v>
      </c>
      <c r="DD3" s="22">
        <f t="shared" ref="DD3:DD27" si="3">COUNTIF(M3:DC3,"ЧТЕ")</f>
        <v>1</v>
      </c>
      <c r="DE3" s="22">
        <f t="shared" ref="DE3:DE27" si="4">COUNTIF(O3:DD3,"ФИЗ")</f>
        <v>0</v>
      </c>
      <c r="DF3" s="22">
        <f t="shared" ref="DF3:DF27" si="5">COUNTIF(P3:DE3,"ХИМ")</f>
        <v>0</v>
      </c>
      <c r="DG3" s="22">
        <f t="shared" ref="DG3:DG27" si="6">COUNTIF(Q3:DF3,"АНГ")</f>
        <v>0</v>
      </c>
      <c r="DH3" s="45">
        <f t="shared" ref="DH3:DH27" si="7">COUNTIF(T3:DG3,"ЛИТ")</f>
        <v>0</v>
      </c>
      <c r="DI3" s="22">
        <f t="shared" ref="DI3:DI27" si="8">COUNTIF(V3:DH3,"РЕШ")</f>
        <v>0</v>
      </c>
      <c r="DJ3" s="22">
        <f t="shared" ref="DJ3:DJ27" si="9">COUNTIF(W3:DI3,"ОКР")</f>
        <v>2</v>
      </c>
      <c r="DK3" s="22">
        <f t="shared" ref="DK3:DK50" si="10">COUNTIF(Y3:DJ3,"АСТ")</f>
        <v>0</v>
      </c>
    </row>
    <row r="4" spans="1:115" ht="16.2" customHeight="1" x14ac:dyDescent="0.25">
      <c r="A4" s="3" t="s">
        <v>49</v>
      </c>
      <c r="B4" s="14" t="s">
        <v>50</v>
      </c>
      <c r="D4" s="28" t="s">
        <v>12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9</v>
      </c>
      <c r="S4" s="19"/>
      <c r="T4" s="19" t="s">
        <v>5</v>
      </c>
      <c r="U4" s="19"/>
      <c r="V4" s="19"/>
      <c r="W4" s="19"/>
      <c r="X4" s="19"/>
      <c r="Y4" s="19"/>
      <c r="Z4" s="19"/>
      <c r="AA4" s="19" t="s">
        <v>14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 t="s">
        <v>66</v>
      </c>
      <c r="AM4" s="19"/>
      <c r="AN4" s="19"/>
      <c r="AO4" s="19"/>
      <c r="AP4" s="19" t="s">
        <v>9</v>
      </c>
      <c r="AQ4" s="19"/>
      <c r="AR4" s="19" t="s">
        <v>5</v>
      </c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 t="s">
        <v>9</v>
      </c>
      <c r="CK4" s="19"/>
      <c r="CL4" s="19" t="s">
        <v>5</v>
      </c>
      <c r="CM4" s="19" t="s">
        <v>14</v>
      </c>
      <c r="CN4" s="19"/>
      <c r="CO4" s="19"/>
      <c r="CP4" s="19"/>
      <c r="CQ4" s="19"/>
      <c r="CR4" s="19"/>
      <c r="CS4" s="19"/>
      <c r="CT4" s="19"/>
      <c r="CU4" s="19"/>
      <c r="CV4" s="30">
        <f t="shared" ref="CV4:CV50" si="11">COUNTIF(E4:CU4,"МАТ")</f>
        <v>3</v>
      </c>
      <c r="CW4" s="22">
        <f t="shared" ref="CW4:CW50" si="12">COUNTIF(F4:CV4,"РУС")</f>
        <v>3</v>
      </c>
      <c r="CX4" s="22">
        <f t="shared" ref="CX4:CX50" si="13">COUNTIF(G4:CW4,"АЛГ")</f>
        <v>0</v>
      </c>
      <c r="CY4" s="22">
        <f t="shared" ref="CY4:CY50" si="14">COUNTIF(H4:CX4,"ГЕМ")</f>
        <v>0</v>
      </c>
      <c r="CZ4" s="22">
        <f t="shared" ref="CZ4:CZ50" si="15">COUNTIF(I4:CY4,"ВЕР")</f>
        <v>0</v>
      </c>
      <c r="DA4" s="22">
        <f t="shared" si="0"/>
        <v>0</v>
      </c>
      <c r="DB4" s="22">
        <f t="shared" si="1"/>
        <v>0</v>
      </c>
      <c r="DC4" s="22">
        <f t="shared" si="2"/>
        <v>0</v>
      </c>
      <c r="DD4" s="22">
        <f t="shared" si="3"/>
        <v>1</v>
      </c>
      <c r="DE4" s="22">
        <f t="shared" si="4"/>
        <v>0</v>
      </c>
      <c r="DF4" s="22">
        <f t="shared" si="5"/>
        <v>0</v>
      </c>
      <c r="DG4" s="22">
        <f t="shared" si="6"/>
        <v>0</v>
      </c>
      <c r="DH4" s="45">
        <f t="shared" si="7"/>
        <v>0</v>
      </c>
      <c r="DI4" s="22">
        <f t="shared" si="8"/>
        <v>0</v>
      </c>
      <c r="DJ4" s="22">
        <f t="shared" si="9"/>
        <v>2</v>
      </c>
      <c r="DK4" s="22">
        <f t="shared" si="10"/>
        <v>0</v>
      </c>
    </row>
    <row r="5" spans="1:115" ht="16.2" customHeight="1" x14ac:dyDescent="0.25">
      <c r="A5" s="3" t="s">
        <v>59</v>
      </c>
      <c r="B5" s="14" t="s">
        <v>60</v>
      </c>
      <c r="D5" s="28" t="s">
        <v>15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 t="s">
        <v>9</v>
      </c>
      <c r="S5" s="19"/>
      <c r="T5" s="19" t="s">
        <v>5</v>
      </c>
      <c r="U5" s="19"/>
      <c r="V5" s="19"/>
      <c r="W5" s="19"/>
      <c r="X5" s="19"/>
      <c r="Y5" s="19"/>
      <c r="Z5" s="19"/>
      <c r="AA5" s="19" t="s">
        <v>14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 t="s">
        <v>66</v>
      </c>
      <c r="AN5" s="19"/>
      <c r="AO5" s="19"/>
      <c r="AP5" s="19" t="s">
        <v>9</v>
      </c>
      <c r="AQ5" s="19"/>
      <c r="AR5" s="19" t="s">
        <v>5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 t="s">
        <v>9</v>
      </c>
      <c r="CK5" s="19"/>
      <c r="CL5" s="19" t="s">
        <v>5</v>
      </c>
      <c r="CM5" s="19" t="s">
        <v>14</v>
      </c>
      <c r="CN5" s="19"/>
      <c r="CO5" s="19"/>
      <c r="CP5" s="19"/>
      <c r="CQ5" s="19"/>
      <c r="CR5" s="19"/>
      <c r="CS5" s="19"/>
      <c r="CT5" s="19"/>
      <c r="CU5" s="19"/>
      <c r="CV5" s="30">
        <f t="shared" si="11"/>
        <v>3</v>
      </c>
      <c r="CW5" s="22">
        <f t="shared" si="12"/>
        <v>3</v>
      </c>
      <c r="CX5" s="22">
        <f t="shared" si="13"/>
        <v>0</v>
      </c>
      <c r="CY5" s="22">
        <f t="shared" si="14"/>
        <v>0</v>
      </c>
      <c r="CZ5" s="22">
        <f t="shared" si="15"/>
        <v>0</v>
      </c>
      <c r="DA5" s="22">
        <f t="shared" si="0"/>
        <v>0</v>
      </c>
      <c r="DB5" s="22">
        <f t="shared" si="1"/>
        <v>0</v>
      </c>
      <c r="DC5" s="22">
        <f t="shared" si="2"/>
        <v>0</v>
      </c>
      <c r="DD5" s="22">
        <f t="shared" si="3"/>
        <v>1</v>
      </c>
      <c r="DE5" s="22">
        <f t="shared" si="4"/>
        <v>0</v>
      </c>
      <c r="DF5" s="22">
        <f t="shared" si="5"/>
        <v>0</v>
      </c>
      <c r="DG5" s="22">
        <f t="shared" si="6"/>
        <v>0</v>
      </c>
      <c r="DH5" s="45">
        <f t="shared" si="7"/>
        <v>0</v>
      </c>
      <c r="DI5" s="22">
        <f t="shared" si="8"/>
        <v>0</v>
      </c>
      <c r="DJ5" s="22">
        <f t="shared" si="9"/>
        <v>2</v>
      </c>
      <c r="DK5" s="22">
        <f t="shared" si="10"/>
        <v>0</v>
      </c>
    </row>
    <row r="6" spans="1:115" ht="16.2" customHeight="1" x14ac:dyDescent="0.25">
      <c r="A6" s="3" t="s">
        <v>24</v>
      </c>
      <c r="B6" s="14" t="s">
        <v>25</v>
      </c>
      <c r="D6" s="28" t="s">
        <v>17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 t="s">
        <v>9</v>
      </c>
      <c r="S6" s="19"/>
      <c r="T6" s="19" t="s">
        <v>5</v>
      </c>
      <c r="U6" s="19"/>
      <c r="V6" s="19"/>
      <c r="W6" s="19"/>
      <c r="X6" s="19"/>
      <c r="Y6" s="19"/>
      <c r="Z6" s="19"/>
      <c r="AA6" s="19" t="s">
        <v>14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 t="s">
        <v>66</v>
      </c>
      <c r="AM6" s="19"/>
      <c r="AN6" s="19"/>
      <c r="AO6" s="19"/>
      <c r="AP6" s="19" t="s">
        <v>9</v>
      </c>
      <c r="AQ6" s="19"/>
      <c r="AR6" s="19" t="s">
        <v>5</v>
      </c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 t="s">
        <v>9</v>
      </c>
      <c r="CK6" s="19"/>
      <c r="CL6" s="19" t="s">
        <v>5</v>
      </c>
      <c r="CM6" s="19" t="s">
        <v>14</v>
      </c>
      <c r="CN6" s="19"/>
      <c r="CO6" s="19"/>
      <c r="CP6" s="19"/>
      <c r="CQ6" s="19"/>
      <c r="CR6" s="19"/>
      <c r="CS6" s="19"/>
      <c r="CT6" s="19"/>
      <c r="CU6" s="19"/>
      <c r="CV6" s="30">
        <f t="shared" si="11"/>
        <v>3</v>
      </c>
      <c r="CW6" s="22">
        <f t="shared" si="12"/>
        <v>3</v>
      </c>
      <c r="CX6" s="22">
        <f t="shared" si="13"/>
        <v>0</v>
      </c>
      <c r="CY6" s="22">
        <f t="shared" si="14"/>
        <v>0</v>
      </c>
      <c r="CZ6" s="22">
        <f t="shared" si="15"/>
        <v>0</v>
      </c>
      <c r="DA6" s="22">
        <f t="shared" si="0"/>
        <v>0</v>
      </c>
      <c r="DB6" s="22">
        <f t="shared" si="1"/>
        <v>0</v>
      </c>
      <c r="DC6" s="22">
        <f t="shared" si="2"/>
        <v>0</v>
      </c>
      <c r="DD6" s="22">
        <f t="shared" si="3"/>
        <v>1</v>
      </c>
      <c r="DE6" s="22">
        <f t="shared" si="4"/>
        <v>0</v>
      </c>
      <c r="DF6" s="22">
        <f t="shared" si="5"/>
        <v>0</v>
      </c>
      <c r="DG6" s="22">
        <f t="shared" si="6"/>
        <v>0</v>
      </c>
      <c r="DH6" s="45">
        <f t="shared" si="7"/>
        <v>0</v>
      </c>
      <c r="DI6" s="22">
        <f t="shared" si="8"/>
        <v>0</v>
      </c>
      <c r="DJ6" s="22">
        <f t="shared" si="9"/>
        <v>2</v>
      </c>
      <c r="DK6" s="22">
        <f t="shared" si="10"/>
        <v>0</v>
      </c>
    </row>
    <row r="7" spans="1:115" ht="16.2" customHeight="1" x14ac:dyDescent="0.3">
      <c r="A7" s="3" t="s">
        <v>48</v>
      </c>
      <c r="B7" s="14" t="s">
        <v>29</v>
      </c>
      <c r="C7" s="1" t="s">
        <v>18</v>
      </c>
      <c r="D7" s="28" t="s">
        <v>67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 t="s">
        <v>9</v>
      </c>
      <c r="S7" s="19"/>
      <c r="T7" s="19" t="s">
        <v>5</v>
      </c>
      <c r="U7" s="19"/>
      <c r="V7" s="19"/>
      <c r="W7" s="19"/>
      <c r="X7" s="19"/>
      <c r="Y7" s="19"/>
      <c r="Z7" s="19"/>
      <c r="AA7" s="19" t="s">
        <v>14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 t="s">
        <v>66</v>
      </c>
      <c r="AM7" s="19"/>
      <c r="AN7" s="19"/>
      <c r="AO7" s="19"/>
      <c r="AP7" s="19" t="s">
        <v>9</v>
      </c>
      <c r="AQ7" s="19"/>
      <c r="AR7" s="19" t="s">
        <v>5</v>
      </c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 t="s">
        <v>9</v>
      </c>
      <c r="CK7" s="19"/>
      <c r="CL7" s="19" t="s">
        <v>5</v>
      </c>
      <c r="CM7" s="19" t="s">
        <v>14</v>
      </c>
      <c r="CN7" s="19"/>
      <c r="CO7" s="19"/>
      <c r="CP7" s="19"/>
      <c r="CQ7" s="19"/>
      <c r="CR7" s="19"/>
      <c r="CS7" s="19"/>
      <c r="CT7" s="19"/>
      <c r="CU7" s="19"/>
      <c r="CV7" s="30">
        <f t="shared" si="11"/>
        <v>3</v>
      </c>
      <c r="CW7" s="22">
        <f t="shared" si="12"/>
        <v>3</v>
      </c>
      <c r="CX7" s="22">
        <f t="shared" si="13"/>
        <v>0</v>
      </c>
      <c r="CY7" s="22">
        <f t="shared" si="14"/>
        <v>0</v>
      </c>
      <c r="CZ7" s="22">
        <f t="shared" si="15"/>
        <v>0</v>
      </c>
      <c r="DA7" s="22">
        <f t="shared" si="0"/>
        <v>0</v>
      </c>
      <c r="DB7" s="22">
        <f t="shared" si="1"/>
        <v>0</v>
      </c>
      <c r="DC7" s="22">
        <f t="shared" si="2"/>
        <v>0</v>
      </c>
      <c r="DD7" s="22">
        <f t="shared" si="3"/>
        <v>1</v>
      </c>
      <c r="DE7" s="22">
        <f t="shared" si="4"/>
        <v>0</v>
      </c>
      <c r="DF7" s="22">
        <f t="shared" si="5"/>
        <v>0</v>
      </c>
      <c r="DG7" s="22">
        <f t="shared" si="6"/>
        <v>0</v>
      </c>
      <c r="DH7" s="45">
        <f t="shared" si="7"/>
        <v>0</v>
      </c>
      <c r="DI7" s="22">
        <f t="shared" si="8"/>
        <v>0</v>
      </c>
      <c r="DJ7" s="22">
        <f t="shared" si="9"/>
        <v>2</v>
      </c>
      <c r="DK7" s="22">
        <f t="shared" si="10"/>
        <v>0</v>
      </c>
    </row>
    <row r="8" spans="1:115" ht="16.2" customHeight="1" x14ac:dyDescent="0.3">
      <c r="A8" s="3" t="s">
        <v>61</v>
      </c>
      <c r="B8" s="14" t="s">
        <v>62</v>
      </c>
      <c r="C8" s="1"/>
      <c r="D8" s="28" t="s">
        <v>19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 t="s">
        <v>9</v>
      </c>
      <c r="S8" s="19"/>
      <c r="T8" s="19" t="s">
        <v>5</v>
      </c>
      <c r="U8" s="19"/>
      <c r="V8" s="19"/>
      <c r="W8" s="19"/>
      <c r="X8" s="19"/>
      <c r="Y8" s="19" t="s">
        <v>66</v>
      </c>
      <c r="Z8" s="19"/>
      <c r="AA8" s="19" t="s">
        <v>14</v>
      </c>
      <c r="AB8" s="19"/>
      <c r="AC8" s="19"/>
      <c r="AD8" s="19"/>
      <c r="AE8" s="19" t="s">
        <v>11</v>
      </c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 t="s">
        <v>9</v>
      </c>
      <c r="AQ8" s="19"/>
      <c r="AR8" s="19" t="s">
        <v>5</v>
      </c>
      <c r="AS8" s="19" t="s">
        <v>11</v>
      </c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 t="s">
        <v>11</v>
      </c>
      <c r="BZ8" s="19"/>
      <c r="CA8" s="19"/>
      <c r="CB8" s="19"/>
      <c r="CC8" s="19"/>
      <c r="CD8" s="19" t="s">
        <v>14</v>
      </c>
      <c r="CE8" s="19"/>
      <c r="CF8" s="19" t="s">
        <v>66</v>
      </c>
      <c r="CG8" s="19"/>
      <c r="CH8" s="19"/>
      <c r="CI8" s="19"/>
      <c r="CJ8" s="19" t="s">
        <v>9</v>
      </c>
      <c r="CK8" s="19"/>
      <c r="CL8" s="19" t="s">
        <v>5</v>
      </c>
      <c r="CM8" s="19" t="s">
        <v>11</v>
      </c>
      <c r="CN8" s="19"/>
      <c r="CO8" s="19"/>
      <c r="CP8" s="19"/>
      <c r="CQ8" s="19"/>
      <c r="CR8" s="19"/>
      <c r="CS8" s="19"/>
      <c r="CT8" s="19"/>
      <c r="CU8" s="19"/>
      <c r="CV8" s="30">
        <f t="shared" si="11"/>
        <v>3</v>
      </c>
      <c r="CW8" s="22">
        <f t="shared" si="12"/>
        <v>3</v>
      </c>
      <c r="CX8" s="22">
        <f t="shared" si="13"/>
        <v>0</v>
      </c>
      <c r="CY8" s="22">
        <f t="shared" si="14"/>
        <v>0</v>
      </c>
      <c r="CZ8" s="22">
        <f t="shared" si="15"/>
        <v>0</v>
      </c>
      <c r="DA8" s="22">
        <f t="shared" si="0"/>
        <v>0</v>
      </c>
      <c r="DB8" s="22">
        <f t="shared" si="1"/>
        <v>0</v>
      </c>
      <c r="DC8" s="22">
        <f t="shared" si="2"/>
        <v>0</v>
      </c>
      <c r="DD8" s="22">
        <f t="shared" si="3"/>
        <v>2</v>
      </c>
      <c r="DE8" s="22">
        <f t="shared" si="4"/>
        <v>0</v>
      </c>
      <c r="DF8" s="22">
        <f t="shared" si="5"/>
        <v>0</v>
      </c>
      <c r="DG8" s="22">
        <f t="shared" si="6"/>
        <v>4</v>
      </c>
      <c r="DH8" s="45">
        <f t="shared" si="7"/>
        <v>0</v>
      </c>
      <c r="DI8" s="22">
        <f t="shared" si="8"/>
        <v>0</v>
      </c>
      <c r="DJ8" s="22">
        <f t="shared" si="9"/>
        <v>2</v>
      </c>
      <c r="DK8" s="22">
        <f t="shared" si="10"/>
        <v>0</v>
      </c>
    </row>
    <row r="9" spans="1:115" ht="16.2" customHeight="1" x14ac:dyDescent="0.25">
      <c r="A9" s="3" t="s">
        <v>31</v>
      </c>
      <c r="B9" s="14" t="s">
        <v>32</v>
      </c>
      <c r="D9" s="28" t="s">
        <v>20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 t="s">
        <v>9</v>
      </c>
      <c r="S9" s="19"/>
      <c r="T9" s="19" t="s">
        <v>5</v>
      </c>
      <c r="U9" s="19"/>
      <c r="V9" s="19"/>
      <c r="W9" s="19"/>
      <c r="X9" s="19"/>
      <c r="Y9" s="19" t="s">
        <v>66</v>
      </c>
      <c r="Z9" s="19"/>
      <c r="AA9" s="19" t="s">
        <v>14</v>
      </c>
      <c r="AB9" s="19"/>
      <c r="AC9" s="19"/>
      <c r="AD9" s="19"/>
      <c r="AE9" s="19" t="s">
        <v>11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 t="s">
        <v>9</v>
      </c>
      <c r="AQ9" s="19"/>
      <c r="AR9" s="19" t="s">
        <v>5</v>
      </c>
      <c r="AS9" s="19" t="s">
        <v>11</v>
      </c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 t="s">
        <v>11</v>
      </c>
      <c r="BZ9" s="19"/>
      <c r="CA9" s="19"/>
      <c r="CB9" s="19"/>
      <c r="CC9" s="19"/>
      <c r="CD9" s="19" t="s">
        <v>14</v>
      </c>
      <c r="CE9" s="19"/>
      <c r="CF9" s="19" t="s">
        <v>66</v>
      </c>
      <c r="CG9" s="19"/>
      <c r="CH9" s="19"/>
      <c r="CI9" s="19"/>
      <c r="CJ9" s="19" t="s">
        <v>9</v>
      </c>
      <c r="CK9" s="19"/>
      <c r="CL9" s="19" t="s">
        <v>5</v>
      </c>
      <c r="CM9" s="19" t="s">
        <v>11</v>
      </c>
      <c r="CN9" s="19"/>
      <c r="CO9" s="19"/>
      <c r="CP9" s="19"/>
      <c r="CQ9" s="19"/>
      <c r="CR9" s="19"/>
      <c r="CS9" s="19"/>
      <c r="CT9" s="19"/>
      <c r="CU9" s="19"/>
      <c r="CV9" s="30">
        <f t="shared" si="11"/>
        <v>3</v>
      </c>
      <c r="CW9" s="22">
        <f t="shared" si="12"/>
        <v>3</v>
      </c>
      <c r="CX9" s="22">
        <f t="shared" si="13"/>
        <v>0</v>
      </c>
      <c r="CY9" s="22">
        <f t="shared" si="14"/>
        <v>0</v>
      </c>
      <c r="CZ9" s="22">
        <f t="shared" si="15"/>
        <v>0</v>
      </c>
      <c r="DA9" s="22">
        <f t="shared" si="0"/>
        <v>0</v>
      </c>
      <c r="DB9" s="22">
        <f t="shared" si="1"/>
        <v>0</v>
      </c>
      <c r="DC9" s="22">
        <f t="shared" si="2"/>
        <v>0</v>
      </c>
      <c r="DD9" s="22">
        <f t="shared" si="3"/>
        <v>2</v>
      </c>
      <c r="DE9" s="22">
        <f t="shared" si="4"/>
        <v>0</v>
      </c>
      <c r="DF9" s="22">
        <f t="shared" si="5"/>
        <v>0</v>
      </c>
      <c r="DG9" s="22">
        <f t="shared" si="6"/>
        <v>4</v>
      </c>
      <c r="DH9" s="45">
        <f t="shared" si="7"/>
        <v>0</v>
      </c>
      <c r="DI9" s="22">
        <f t="shared" si="8"/>
        <v>0</v>
      </c>
      <c r="DJ9" s="22">
        <f t="shared" si="9"/>
        <v>2</v>
      </c>
      <c r="DK9" s="22">
        <f t="shared" si="10"/>
        <v>0</v>
      </c>
    </row>
    <row r="10" spans="1:115" ht="16.2" customHeight="1" x14ac:dyDescent="0.25">
      <c r="A10" s="3" t="s">
        <v>63</v>
      </c>
      <c r="B10" s="14" t="s">
        <v>64</v>
      </c>
      <c r="D10" s="28" t="s">
        <v>21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 t="s">
        <v>9</v>
      </c>
      <c r="S10" s="19"/>
      <c r="T10" s="19" t="s">
        <v>5</v>
      </c>
      <c r="U10" s="19"/>
      <c r="V10" s="19"/>
      <c r="W10" s="19"/>
      <c r="X10" s="19"/>
      <c r="Y10" s="19" t="s">
        <v>66</v>
      </c>
      <c r="Z10" s="19"/>
      <c r="AA10" s="19" t="s">
        <v>14</v>
      </c>
      <c r="AB10" s="19"/>
      <c r="AC10" s="19"/>
      <c r="AD10" s="19"/>
      <c r="AE10" s="19" t="s">
        <v>11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 t="s">
        <v>9</v>
      </c>
      <c r="AQ10" s="19"/>
      <c r="AR10" s="19" t="s">
        <v>5</v>
      </c>
      <c r="AS10" s="19" t="s">
        <v>11</v>
      </c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 t="s">
        <v>11</v>
      </c>
      <c r="BZ10" s="19"/>
      <c r="CA10" s="19"/>
      <c r="CB10" s="19"/>
      <c r="CC10" s="19"/>
      <c r="CD10" s="19" t="s">
        <v>14</v>
      </c>
      <c r="CE10" s="19"/>
      <c r="CF10" s="19" t="s">
        <v>66</v>
      </c>
      <c r="CG10" s="19"/>
      <c r="CH10" s="19"/>
      <c r="CI10" s="19"/>
      <c r="CJ10" s="19" t="s">
        <v>9</v>
      </c>
      <c r="CK10" s="19"/>
      <c r="CL10" s="19" t="s">
        <v>5</v>
      </c>
      <c r="CM10" s="19" t="s">
        <v>11</v>
      </c>
      <c r="CN10" s="19"/>
      <c r="CO10" s="19"/>
      <c r="CP10" s="19"/>
      <c r="CQ10" s="19"/>
      <c r="CR10" s="19"/>
      <c r="CS10" s="19"/>
      <c r="CT10" s="19"/>
      <c r="CU10" s="19"/>
      <c r="CV10" s="30">
        <f t="shared" si="11"/>
        <v>3</v>
      </c>
      <c r="CW10" s="22">
        <f t="shared" si="12"/>
        <v>3</v>
      </c>
      <c r="CX10" s="22">
        <f t="shared" si="13"/>
        <v>0</v>
      </c>
      <c r="CY10" s="22">
        <f t="shared" si="14"/>
        <v>0</v>
      </c>
      <c r="CZ10" s="22">
        <f t="shared" si="15"/>
        <v>0</v>
      </c>
      <c r="DA10" s="22">
        <f t="shared" si="0"/>
        <v>0</v>
      </c>
      <c r="DB10" s="22">
        <f t="shared" si="1"/>
        <v>0</v>
      </c>
      <c r="DC10" s="22">
        <f t="shared" si="2"/>
        <v>0</v>
      </c>
      <c r="DD10" s="22">
        <f t="shared" si="3"/>
        <v>2</v>
      </c>
      <c r="DE10" s="22">
        <f t="shared" si="4"/>
        <v>0</v>
      </c>
      <c r="DF10" s="22">
        <f t="shared" si="5"/>
        <v>0</v>
      </c>
      <c r="DG10" s="22">
        <f t="shared" si="6"/>
        <v>4</v>
      </c>
      <c r="DH10" s="45">
        <f t="shared" si="7"/>
        <v>0</v>
      </c>
      <c r="DI10" s="22">
        <f t="shared" si="8"/>
        <v>0</v>
      </c>
      <c r="DJ10" s="22">
        <f t="shared" si="9"/>
        <v>2</v>
      </c>
      <c r="DK10" s="22">
        <f t="shared" si="10"/>
        <v>0</v>
      </c>
    </row>
    <row r="11" spans="1:115" ht="16.2" customHeight="1" x14ac:dyDescent="0.3">
      <c r="A11" s="3" t="s">
        <v>65</v>
      </c>
      <c r="B11" s="14" t="s">
        <v>66</v>
      </c>
      <c r="C11" s="1"/>
      <c r="D11" s="28" t="s">
        <v>55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 t="s">
        <v>9</v>
      </c>
      <c r="S11" s="19"/>
      <c r="T11" s="19" t="s">
        <v>5</v>
      </c>
      <c r="U11" s="19"/>
      <c r="V11" s="19"/>
      <c r="W11" s="19"/>
      <c r="X11" s="19"/>
      <c r="Y11" s="19" t="s">
        <v>66</v>
      </c>
      <c r="Z11" s="19"/>
      <c r="AA11" s="19" t="s">
        <v>14</v>
      </c>
      <c r="AB11" s="19"/>
      <c r="AC11" s="19" t="s">
        <v>11</v>
      </c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 t="s">
        <v>9</v>
      </c>
      <c r="AQ11" s="19"/>
      <c r="AR11" s="19" t="s">
        <v>5</v>
      </c>
      <c r="AS11" s="19"/>
      <c r="AT11" s="19"/>
      <c r="AU11" s="19" t="s">
        <v>11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 t="s">
        <v>11</v>
      </c>
      <c r="BX11" s="19"/>
      <c r="BY11" s="19"/>
      <c r="BZ11" s="19"/>
      <c r="CA11" s="19"/>
      <c r="CB11" s="19"/>
      <c r="CC11" s="19"/>
      <c r="CD11" s="19" t="s">
        <v>14</v>
      </c>
      <c r="CE11" s="19"/>
      <c r="CF11" s="19" t="s">
        <v>66</v>
      </c>
      <c r="CG11" s="19"/>
      <c r="CH11" s="19"/>
      <c r="CI11" s="19"/>
      <c r="CJ11" s="19" t="s">
        <v>9</v>
      </c>
      <c r="CK11" s="19"/>
      <c r="CL11" s="19" t="s">
        <v>5</v>
      </c>
      <c r="CM11" s="19"/>
      <c r="CN11" s="19"/>
      <c r="CO11" s="19" t="s">
        <v>11</v>
      </c>
      <c r="CP11" s="19"/>
      <c r="CQ11" s="19"/>
      <c r="CR11" s="19"/>
      <c r="CS11" s="19"/>
      <c r="CT11" s="19"/>
      <c r="CU11" s="19"/>
      <c r="CV11" s="30">
        <f t="shared" si="11"/>
        <v>3</v>
      </c>
      <c r="CW11" s="22">
        <f t="shared" si="12"/>
        <v>3</v>
      </c>
      <c r="CX11" s="22">
        <f t="shared" si="13"/>
        <v>0</v>
      </c>
      <c r="CY11" s="22">
        <f t="shared" si="14"/>
        <v>0</v>
      </c>
      <c r="CZ11" s="22">
        <f t="shared" si="15"/>
        <v>0</v>
      </c>
      <c r="DA11" s="22">
        <f t="shared" si="0"/>
        <v>0</v>
      </c>
      <c r="DB11" s="22">
        <f t="shared" si="1"/>
        <v>0</v>
      </c>
      <c r="DC11" s="22">
        <f t="shared" si="2"/>
        <v>0</v>
      </c>
      <c r="DD11" s="22">
        <f t="shared" si="3"/>
        <v>2</v>
      </c>
      <c r="DE11" s="22">
        <f t="shared" si="4"/>
        <v>0</v>
      </c>
      <c r="DF11" s="22">
        <f t="shared" si="5"/>
        <v>0</v>
      </c>
      <c r="DG11" s="22">
        <f t="shared" si="6"/>
        <v>4</v>
      </c>
      <c r="DH11" s="45">
        <f t="shared" si="7"/>
        <v>0</v>
      </c>
      <c r="DI11" s="22">
        <f t="shared" si="8"/>
        <v>0</v>
      </c>
      <c r="DJ11" s="22">
        <f t="shared" si="9"/>
        <v>2</v>
      </c>
      <c r="DK11" s="22">
        <f t="shared" si="10"/>
        <v>0</v>
      </c>
    </row>
    <row r="12" spans="1:115" ht="16.2" customHeight="1" x14ac:dyDescent="0.25">
      <c r="A12" s="3" t="s">
        <v>6</v>
      </c>
      <c r="B12" s="14" t="s">
        <v>7</v>
      </c>
      <c r="D12" s="28" t="s">
        <v>68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 t="s">
        <v>9</v>
      </c>
      <c r="S12" s="19"/>
      <c r="T12" s="19" t="s">
        <v>5</v>
      </c>
      <c r="U12" s="19"/>
      <c r="V12" s="19"/>
      <c r="W12" s="19"/>
      <c r="X12" s="19"/>
      <c r="Y12" s="19" t="s">
        <v>66</v>
      </c>
      <c r="Z12" s="19"/>
      <c r="AA12" s="19" t="s">
        <v>14</v>
      </c>
      <c r="AB12" s="19"/>
      <c r="AC12" s="19" t="s">
        <v>11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 t="s">
        <v>9</v>
      </c>
      <c r="AQ12" s="19"/>
      <c r="AR12" s="19" t="s">
        <v>5</v>
      </c>
      <c r="AS12" s="19"/>
      <c r="AT12" s="19"/>
      <c r="AU12" s="19" t="s">
        <v>11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 t="s">
        <v>11</v>
      </c>
      <c r="BX12" s="19"/>
      <c r="BY12" s="19"/>
      <c r="BZ12" s="19"/>
      <c r="CA12" s="19"/>
      <c r="CB12" s="19"/>
      <c r="CC12" s="19"/>
      <c r="CD12" s="19" t="s">
        <v>14</v>
      </c>
      <c r="CE12" s="19"/>
      <c r="CF12" s="19" t="s">
        <v>66</v>
      </c>
      <c r="CG12" s="19"/>
      <c r="CH12" s="19"/>
      <c r="CI12" s="19"/>
      <c r="CJ12" s="19" t="s">
        <v>9</v>
      </c>
      <c r="CK12" s="19"/>
      <c r="CL12" s="19" t="s">
        <v>5</v>
      </c>
      <c r="CM12" s="19"/>
      <c r="CN12" s="19"/>
      <c r="CO12" s="19" t="s">
        <v>11</v>
      </c>
      <c r="CP12" s="19"/>
      <c r="CQ12" s="19"/>
      <c r="CR12" s="19"/>
      <c r="CS12" s="19"/>
      <c r="CT12" s="19"/>
      <c r="CU12" s="19"/>
      <c r="CV12" s="30">
        <f t="shared" si="11"/>
        <v>3</v>
      </c>
      <c r="CW12" s="22">
        <f t="shared" si="12"/>
        <v>3</v>
      </c>
      <c r="CX12" s="22">
        <f t="shared" si="13"/>
        <v>0</v>
      </c>
      <c r="CY12" s="22">
        <f t="shared" si="14"/>
        <v>0</v>
      </c>
      <c r="CZ12" s="22">
        <f t="shared" si="15"/>
        <v>0</v>
      </c>
      <c r="DA12" s="22">
        <f t="shared" si="0"/>
        <v>0</v>
      </c>
      <c r="DB12" s="22">
        <f t="shared" si="1"/>
        <v>0</v>
      </c>
      <c r="DC12" s="22">
        <f t="shared" si="2"/>
        <v>0</v>
      </c>
      <c r="DD12" s="22">
        <f t="shared" si="3"/>
        <v>2</v>
      </c>
      <c r="DE12" s="22">
        <f t="shared" si="4"/>
        <v>0</v>
      </c>
      <c r="DF12" s="22">
        <f t="shared" si="5"/>
        <v>0</v>
      </c>
      <c r="DG12" s="22">
        <f t="shared" si="6"/>
        <v>4</v>
      </c>
      <c r="DH12" s="45">
        <f t="shared" si="7"/>
        <v>0</v>
      </c>
      <c r="DI12" s="22">
        <f t="shared" si="8"/>
        <v>0</v>
      </c>
      <c r="DJ12" s="22">
        <f t="shared" si="9"/>
        <v>2</v>
      </c>
      <c r="DK12" s="22">
        <f t="shared" si="10"/>
        <v>0</v>
      </c>
    </row>
    <row r="13" spans="1:115" ht="24.6" customHeight="1" x14ac:dyDescent="0.25">
      <c r="A13" s="3" t="s">
        <v>16</v>
      </c>
      <c r="B13" s="14" t="s">
        <v>9</v>
      </c>
      <c r="D13" s="28" t="s">
        <v>22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 t="s">
        <v>9</v>
      </c>
      <c r="S13" s="19"/>
      <c r="T13" s="19" t="s">
        <v>5</v>
      </c>
      <c r="U13" s="19"/>
      <c r="V13" s="19"/>
      <c r="W13" s="19"/>
      <c r="X13" s="19"/>
      <c r="Y13" s="19"/>
      <c r="Z13" s="19" t="s">
        <v>66</v>
      </c>
      <c r="AA13" s="19"/>
      <c r="AB13" s="19"/>
      <c r="AC13" s="19"/>
      <c r="AD13" s="19"/>
      <c r="AE13" s="19" t="s">
        <v>11</v>
      </c>
      <c r="AF13" s="19"/>
      <c r="AG13" s="19"/>
      <c r="AH13" s="19"/>
      <c r="AI13" s="19"/>
      <c r="AJ13" s="19" t="s">
        <v>14</v>
      </c>
      <c r="AK13" s="19"/>
      <c r="AL13" s="19"/>
      <c r="AM13" s="19"/>
      <c r="AN13" s="19"/>
      <c r="AO13" s="19"/>
      <c r="AP13" s="19" t="s">
        <v>9</v>
      </c>
      <c r="AQ13" s="19"/>
      <c r="AR13" s="19" t="s">
        <v>5</v>
      </c>
      <c r="AS13" s="19" t="s">
        <v>11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 t="s">
        <v>9</v>
      </c>
      <c r="BM13" s="19"/>
      <c r="BN13" s="19" t="s">
        <v>5</v>
      </c>
      <c r="BO13" s="19"/>
      <c r="BP13" s="19"/>
      <c r="BQ13" s="19"/>
      <c r="BR13" s="19"/>
      <c r="BS13" s="19" t="s">
        <v>11</v>
      </c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 t="s">
        <v>14</v>
      </c>
      <c r="CE13" s="19"/>
      <c r="CF13" s="19" t="s">
        <v>66</v>
      </c>
      <c r="CG13" s="19" t="s">
        <v>11</v>
      </c>
      <c r="CH13" s="19"/>
      <c r="CI13" s="19"/>
      <c r="CJ13" s="19" t="s">
        <v>9</v>
      </c>
      <c r="CK13" s="19"/>
      <c r="CL13" s="19" t="s">
        <v>5</v>
      </c>
      <c r="CM13" s="19"/>
      <c r="CN13" s="19"/>
      <c r="CO13" s="19"/>
      <c r="CP13" s="19"/>
      <c r="CQ13" s="19"/>
      <c r="CR13" s="19"/>
      <c r="CS13" s="19"/>
      <c r="CT13" s="19"/>
      <c r="CU13" s="19"/>
      <c r="CV13" s="30">
        <f t="shared" si="11"/>
        <v>4</v>
      </c>
      <c r="CW13" s="22">
        <f t="shared" si="12"/>
        <v>4</v>
      </c>
      <c r="CX13" s="22">
        <f t="shared" si="13"/>
        <v>0</v>
      </c>
      <c r="CY13" s="22">
        <f t="shared" si="14"/>
        <v>0</v>
      </c>
      <c r="CZ13" s="22">
        <f t="shared" si="15"/>
        <v>0</v>
      </c>
      <c r="DA13" s="22">
        <f t="shared" si="0"/>
        <v>0</v>
      </c>
      <c r="DB13" s="22">
        <f t="shared" si="1"/>
        <v>0</v>
      </c>
      <c r="DC13" s="22">
        <f t="shared" si="2"/>
        <v>0</v>
      </c>
      <c r="DD13" s="22">
        <f t="shared" si="3"/>
        <v>2</v>
      </c>
      <c r="DE13" s="22">
        <f t="shared" si="4"/>
        <v>0</v>
      </c>
      <c r="DF13" s="22">
        <f t="shared" si="5"/>
        <v>0</v>
      </c>
      <c r="DG13" s="22">
        <f t="shared" si="6"/>
        <v>4</v>
      </c>
      <c r="DH13" s="45">
        <f t="shared" si="7"/>
        <v>0</v>
      </c>
      <c r="DI13" s="22">
        <f t="shared" si="8"/>
        <v>0</v>
      </c>
      <c r="DJ13" s="22">
        <f t="shared" si="9"/>
        <v>2</v>
      </c>
      <c r="DK13" s="22">
        <f t="shared" si="10"/>
        <v>0</v>
      </c>
    </row>
    <row r="14" spans="1:115" ht="24.6" customHeight="1" x14ac:dyDescent="0.25">
      <c r="A14" s="3" t="s">
        <v>13</v>
      </c>
      <c r="B14" s="14" t="s">
        <v>14</v>
      </c>
      <c r="D14" s="28" t="s">
        <v>23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 t="s">
        <v>9</v>
      </c>
      <c r="S14" s="19"/>
      <c r="T14" s="19" t="s">
        <v>5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 t="s">
        <v>11</v>
      </c>
      <c r="AF14" s="19"/>
      <c r="AG14" s="19" t="s">
        <v>14</v>
      </c>
      <c r="AH14" s="19"/>
      <c r="AI14" s="19" t="s">
        <v>66</v>
      </c>
      <c r="AJ14" s="19"/>
      <c r="AK14" s="19"/>
      <c r="AL14" s="19"/>
      <c r="AM14" s="19"/>
      <c r="AN14" s="19"/>
      <c r="AO14" s="19"/>
      <c r="AP14" s="19" t="s">
        <v>9</v>
      </c>
      <c r="AQ14" s="19"/>
      <c r="AR14" s="19" t="s">
        <v>5</v>
      </c>
      <c r="AS14" s="19"/>
      <c r="AT14" s="19"/>
      <c r="AU14" s="19" t="s">
        <v>11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 t="s">
        <v>9</v>
      </c>
      <c r="BM14" s="19"/>
      <c r="BN14" s="19" t="s">
        <v>5</v>
      </c>
      <c r="BO14" s="19"/>
      <c r="BP14" s="19"/>
      <c r="BQ14" s="19"/>
      <c r="BR14" s="19"/>
      <c r="BS14" s="19"/>
      <c r="BT14" s="19"/>
      <c r="BU14" s="19"/>
      <c r="BV14" s="19"/>
      <c r="BW14" s="19" t="s">
        <v>11</v>
      </c>
      <c r="BX14" s="19"/>
      <c r="BY14" s="19"/>
      <c r="BZ14" s="19"/>
      <c r="CA14" s="19"/>
      <c r="CB14" s="19"/>
      <c r="CC14" s="19" t="s">
        <v>66</v>
      </c>
      <c r="CD14" s="19" t="s">
        <v>14</v>
      </c>
      <c r="CE14" s="19"/>
      <c r="CF14" s="19"/>
      <c r="CG14" s="19"/>
      <c r="CH14" s="19"/>
      <c r="CI14" s="19"/>
      <c r="CJ14" s="19" t="s">
        <v>9</v>
      </c>
      <c r="CK14" s="19" t="s">
        <v>11</v>
      </c>
      <c r="CL14" s="19" t="s">
        <v>5</v>
      </c>
      <c r="CM14" s="19"/>
      <c r="CN14" s="19"/>
      <c r="CO14" s="19"/>
      <c r="CP14" s="19"/>
      <c r="CQ14" s="19"/>
      <c r="CR14" s="19"/>
      <c r="CS14" s="19"/>
      <c r="CT14" s="19"/>
      <c r="CU14" s="19"/>
      <c r="CV14" s="30">
        <f>COUNTIF(E14:CU14,"МАТ")</f>
        <v>4</v>
      </c>
      <c r="CW14" s="22">
        <f t="shared" si="12"/>
        <v>4</v>
      </c>
      <c r="CX14" s="22">
        <f t="shared" si="13"/>
        <v>0</v>
      </c>
      <c r="CY14" s="22">
        <f t="shared" si="14"/>
        <v>0</v>
      </c>
      <c r="CZ14" s="22">
        <f t="shared" si="15"/>
        <v>0</v>
      </c>
      <c r="DA14" s="22">
        <f t="shared" si="0"/>
        <v>0</v>
      </c>
      <c r="DB14" s="22">
        <f t="shared" si="1"/>
        <v>0</v>
      </c>
      <c r="DC14" s="22">
        <f t="shared" si="2"/>
        <v>0</v>
      </c>
      <c r="DD14" s="22">
        <f t="shared" si="3"/>
        <v>2</v>
      </c>
      <c r="DE14" s="22">
        <f t="shared" si="4"/>
        <v>0</v>
      </c>
      <c r="DF14" s="22">
        <f t="shared" si="5"/>
        <v>0</v>
      </c>
      <c r="DG14" s="22">
        <f t="shared" si="6"/>
        <v>4</v>
      </c>
      <c r="DH14" s="45">
        <f t="shared" si="7"/>
        <v>0</v>
      </c>
      <c r="DI14" s="22">
        <f t="shared" si="8"/>
        <v>0</v>
      </c>
      <c r="DJ14" s="22">
        <f t="shared" si="9"/>
        <v>2</v>
      </c>
      <c r="DK14" s="22">
        <f t="shared" si="10"/>
        <v>0</v>
      </c>
    </row>
    <row r="15" spans="1:115" ht="24.6" customHeight="1" x14ac:dyDescent="0.25">
      <c r="A15" s="3"/>
      <c r="B15" s="14"/>
      <c r="D15" s="28" t="s">
        <v>86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 t="s">
        <v>9</v>
      </c>
      <c r="S15" s="19"/>
      <c r="T15" s="19" t="s">
        <v>5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 t="s">
        <v>11</v>
      </c>
      <c r="AF15" s="19"/>
      <c r="AG15" s="19"/>
      <c r="AH15" s="19"/>
      <c r="AI15" s="19" t="s">
        <v>14</v>
      </c>
      <c r="AJ15" s="19"/>
      <c r="AK15" s="19" t="s">
        <v>66</v>
      </c>
      <c r="AL15" s="19"/>
      <c r="AM15" s="19"/>
      <c r="AN15" s="19"/>
      <c r="AO15" s="19"/>
      <c r="AP15" s="19" t="s">
        <v>9</v>
      </c>
      <c r="AQ15" s="19"/>
      <c r="AR15" s="19" t="s">
        <v>5</v>
      </c>
      <c r="AS15" s="19"/>
      <c r="AT15" s="19"/>
      <c r="AU15" s="19" t="s">
        <v>11</v>
      </c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 t="s">
        <v>9</v>
      </c>
      <c r="BM15" s="19"/>
      <c r="BN15" s="19" t="s">
        <v>5</v>
      </c>
      <c r="BO15" s="19"/>
      <c r="BP15" s="19"/>
      <c r="BQ15" s="19"/>
      <c r="BR15" s="19"/>
      <c r="BS15" s="19"/>
      <c r="BT15" s="19"/>
      <c r="BU15" s="19"/>
      <c r="BV15" s="19"/>
      <c r="BW15" s="19" t="s">
        <v>11</v>
      </c>
      <c r="BX15" s="19"/>
      <c r="BY15" s="19"/>
      <c r="BZ15" s="19"/>
      <c r="CA15" s="19"/>
      <c r="CB15" s="19"/>
      <c r="CC15" s="19" t="s">
        <v>14</v>
      </c>
      <c r="CD15" s="19"/>
      <c r="CE15" s="19" t="s">
        <v>66</v>
      </c>
      <c r="CF15" s="19"/>
      <c r="CG15" s="19"/>
      <c r="CH15" s="19"/>
      <c r="CI15" s="19"/>
      <c r="CJ15" s="19" t="s">
        <v>9</v>
      </c>
      <c r="CK15" s="19" t="s">
        <v>11</v>
      </c>
      <c r="CL15" s="19" t="s">
        <v>5</v>
      </c>
      <c r="CM15" s="19"/>
      <c r="CN15" s="19"/>
      <c r="CO15" s="19"/>
      <c r="CP15" s="19"/>
      <c r="CQ15" s="19"/>
      <c r="CR15" s="19"/>
      <c r="CS15" s="19"/>
      <c r="CT15" s="19"/>
      <c r="CU15" s="19"/>
      <c r="CV15" s="30">
        <f>COUNTIF(E15:CU15,"МАТ")</f>
        <v>4</v>
      </c>
      <c r="CW15" s="22">
        <f t="shared" si="12"/>
        <v>4</v>
      </c>
      <c r="CX15" s="22">
        <f t="shared" si="13"/>
        <v>0</v>
      </c>
      <c r="CY15" s="22">
        <f t="shared" si="14"/>
        <v>0</v>
      </c>
      <c r="CZ15" s="22">
        <f t="shared" si="15"/>
        <v>0</v>
      </c>
      <c r="DA15" s="22">
        <f t="shared" si="0"/>
        <v>0</v>
      </c>
      <c r="DB15" s="22">
        <f t="shared" si="1"/>
        <v>0</v>
      </c>
      <c r="DC15" s="22">
        <f t="shared" si="2"/>
        <v>0</v>
      </c>
      <c r="DD15" s="22">
        <f t="shared" si="3"/>
        <v>2</v>
      </c>
      <c r="DE15" s="22">
        <f t="shared" si="4"/>
        <v>0</v>
      </c>
      <c r="DF15" s="22">
        <f t="shared" si="5"/>
        <v>0</v>
      </c>
      <c r="DG15" s="22">
        <f t="shared" si="6"/>
        <v>4</v>
      </c>
      <c r="DH15" s="45">
        <f t="shared" si="7"/>
        <v>0</v>
      </c>
      <c r="DI15" s="22">
        <f t="shared" si="8"/>
        <v>0</v>
      </c>
      <c r="DJ15" s="22">
        <f t="shared" si="9"/>
        <v>2</v>
      </c>
      <c r="DK15" s="22">
        <f t="shared" si="10"/>
        <v>0</v>
      </c>
    </row>
    <row r="16" spans="1:115" ht="16.2" customHeight="1" x14ac:dyDescent="0.25">
      <c r="A16" s="3" t="s">
        <v>4</v>
      </c>
      <c r="B16" s="14" t="s">
        <v>5</v>
      </c>
      <c r="D16" s="28" t="s">
        <v>56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 t="s">
        <v>9</v>
      </c>
      <c r="S16" s="34"/>
      <c r="T16" s="19" t="s">
        <v>5</v>
      </c>
      <c r="U16" s="19"/>
      <c r="V16" s="19"/>
      <c r="W16" s="19"/>
      <c r="X16" s="20"/>
      <c r="Y16" s="19"/>
      <c r="Z16" s="20"/>
      <c r="AA16" s="19"/>
      <c r="AB16" s="19"/>
      <c r="AC16" s="19" t="s">
        <v>11</v>
      </c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 t="s">
        <v>9</v>
      </c>
      <c r="AQ16" s="19" t="s">
        <v>14</v>
      </c>
      <c r="AR16" s="19" t="s">
        <v>5</v>
      </c>
      <c r="AS16" s="19" t="s">
        <v>11</v>
      </c>
      <c r="AT16" s="19"/>
      <c r="AU16" s="19"/>
      <c r="AV16" s="19"/>
      <c r="AW16" s="19" t="s">
        <v>66</v>
      </c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 t="s">
        <v>9</v>
      </c>
      <c r="BM16" s="19"/>
      <c r="BN16" s="19" t="s">
        <v>5</v>
      </c>
      <c r="BO16" s="19"/>
      <c r="BP16" s="19"/>
      <c r="BQ16" s="19"/>
      <c r="BR16" s="19"/>
      <c r="BS16" s="19"/>
      <c r="BT16" s="19"/>
      <c r="BU16" s="19" t="s">
        <v>11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 t="s">
        <v>14</v>
      </c>
      <c r="CG16" s="19"/>
      <c r="CH16" s="19"/>
      <c r="CI16" s="19" t="s">
        <v>11</v>
      </c>
      <c r="CJ16" s="19" t="s">
        <v>9</v>
      </c>
      <c r="CK16" s="19" t="s">
        <v>66</v>
      </c>
      <c r="CL16" s="19" t="s">
        <v>5</v>
      </c>
      <c r="CM16" s="19"/>
      <c r="CN16" s="19"/>
      <c r="CO16" s="19"/>
      <c r="CP16" s="19"/>
      <c r="CQ16" s="19"/>
      <c r="CR16" s="19"/>
      <c r="CS16" s="19"/>
      <c r="CT16" s="19"/>
      <c r="CU16" s="19"/>
      <c r="CV16" s="30">
        <f t="shared" si="11"/>
        <v>4</v>
      </c>
      <c r="CW16" s="22">
        <f t="shared" si="12"/>
        <v>4</v>
      </c>
      <c r="CX16" s="22">
        <f t="shared" si="13"/>
        <v>0</v>
      </c>
      <c r="CY16" s="22">
        <f t="shared" si="14"/>
        <v>0</v>
      </c>
      <c r="CZ16" s="22">
        <f t="shared" si="15"/>
        <v>0</v>
      </c>
      <c r="DA16" s="22">
        <f t="shared" si="0"/>
        <v>0</v>
      </c>
      <c r="DB16" s="22">
        <f t="shared" si="1"/>
        <v>0</v>
      </c>
      <c r="DC16" s="22">
        <f t="shared" si="2"/>
        <v>0</v>
      </c>
      <c r="DD16" s="22">
        <f t="shared" si="3"/>
        <v>2</v>
      </c>
      <c r="DE16" s="22">
        <f t="shared" si="4"/>
        <v>0</v>
      </c>
      <c r="DF16" s="22">
        <f t="shared" si="5"/>
        <v>0</v>
      </c>
      <c r="DG16" s="22">
        <f t="shared" si="6"/>
        <v>4</v>
      </c>
      <c r="DH16" s="45">
        <f t="shared" si="7"/>
        <v>0</v>
      </c>
      <c r="DI16" s="22">
        <f t="shared" si="8"/>
        <v>0</v>
      </c>
      <c r="DJ16" s="22">
        <f t="shared" si="9"/>
        <v>2</v>
      </c>
      <c r="DK16" s="22">
        <f t="shared" si="10"/>
        <v>0</v>
      </c>
    </row>
    <row r="17" spans="1:115" ht="16.2" customHeight="1" x14ac:dyDescent="0.25">
      <c r="A17" s="3" t="s">
        <v>34</v>
      </c>
      <c r="B17" s="14" t="s">
        <v>35</v>
      </c>
      <c r="D17" s="28" t="s">
        <v>69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 t="s">
        <v>9</v>
      </c>
      <c r="S17" s="34"/>
      <c r="T17" s="19" t="s">
        <v>5</v>
      </c>
      <c r="U17" s="19"/>
      <c r="V17" s="19"/>
      <c r="W17" s="19"/>
      <c r="X17" s="20"/>
      <c r="Y17" s="19"/>
      <c r="Z17" s="19" t="s">
        <v>66</v>
      </c>
      <c r="AA17" s="19"/>
      <c r="AB17" s="19"/>
      <c r="AC17" s="19" t="s">
        <v>11</v>
      </c>
      <c r="AD17" s="19"/>
      <c r="AE17" s="19"/>
      <c r="AF17" s="19"/>
      <c r="AG17" s="19"/>
      <c r="AH17" s="19"/>
      <c r="AI17" s="19"/>
      <c r="AJ17" s="19"/>
      <c r="AK17" s="19"/>
      <c r="AL17" s="19" t="s">
        <v>14</v>
      </c>
      <c r="AM17" s="19"/>
      <c r="AN17" s="19"/>
      <c r="AO17" s="19"/>
      <c r="AP17" s="19" t="s">
        <v>9</v>
      </c>
      <c r="AQ17" s="19"/>
      <c r="AR17" s="19" t="s">
        <v>5</v>
      </c>
      <c r="AS17" s="19" t="s">
        <v>11</v>
      </c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 t="s">
        <v>9</v>
      </c>
      <c r="BM17" s="19"/>
      <c r="BN17" s="19" t="s">
        <v>5</v>
      </c>
      <c r="BO17" s="19"/>
      <c r="BP17" s="19"/>
      <c r="BQ17" s="19"/>
      <c r="BR17" s="19"/>
      <c r="BS17" s="19"/>
      <c r="BT17" s="19"/>
      <c r="BU17" s="19" t="s">
        <v>11</v>
      </c>
      <c r="BV17" s="19"/>
      <c r="BW17" s="19"/>
      <c r="BX17" s="19"/>
      <c r="BY17" s="19"/>
      <c r="BZ17" s="19"/>
      <c r="CA17" s="19"/>
      <c r="CB17" s="19"/>
      <c r="CC17" s="19"/>
      <c r="CD17" s="19" t="s">
        <v>14</v>
      </c>
      <c r="CE17" s="19"/>
      <c r="CF17" s="19" t="s">
        <v>66</v>
      </c>
      <c r="CG17" s="19"/>
      <c r="CH17" s="19"/>
      <c r="CI17" s="19" t="s">
        <v>11</v>
      </c>
      <c r="CJ17" s="19" t="s">
        <v>9</v>
      </c>
      <c r="CK17" s="19"/>
      <c r="CL17" s="19" t="s">
        <v>5</v>
      </c>
      <c r="CM17" s="19"/>
      <c r="CN17" s="19"/>
      <c r="CO17" s="19"/>
      <c r="CP17" s="19"/>
      <c r="CQ17" s="19"/>
      <c r="CR17" s="19"/>
      <c r="CS17" s="19"/>
      <c r="CT17" s="19"/>
      <c r="CU17" s="19"/>
      <c r="CV17" s="30">
        <f t="shared" si="11"/>
        <v>4</v>
      </c>
      <c r="CW17" s="22">
        <f t="shared" si="12"/>
        <v>4</v>
      </c>
      <c r="CX17" s="22">
        <f t="shared" si="13"/>
        <v>0</v>
      </c>
      <c r="CY17" s="22">
        <f t="shared" si="14"/>
        <v>0</v>
      </c>
      <c r="CZ17" s="22">
        <f t="shared" si="15"/>
        <v>0</v>
      </c>
      <c r="DA17" s="22">
        <f t="shared" si="0"/>
        <v>0</v>
      </c>
      <c r="DB17" s="22">
        <f t="shared" si="1"/>
        <v>0</v>
      </c>
      <c r="DC17" s="22">
        <f t="shared" si="2"/>
        <v>0</v>
      </c>
      <c r="DD17" s="22">
        <f t="shared" si="3"/>
        <v>2</v>
      </c>
      <c r="DE17" s="22">
        <f t="shared" si="4"/>
        <v>0</v>
      </c>
      <c r="DF17" s="22">
        <f t="shared" si="5"/>
        <v>0</v>
      </c>
      <c r="DG17" s="22">
        <f t="shared" si="6"/>
        <v>4</v>
      </c>
      <c r="DH17" s="45">
        <f t="shared" si="7"/>
        <v>0</v>
      </c>
      <c r="DI17" s="22">
        <f t="shared" si="8"/>
        <v>0</v>
      </c>
      <c r="DJ17" s="22">
        <f t="shared" si="9"/>
        <v>2</v>
      </c>
      <c r="DK17" s="22">
        <f t="shared" si="10"/>
        <v>0</v>
      </c>
    </row>
    <row r="18" spans="1:115" ht="16.2" customHeight="1" x14ac:dyDescent="0.25">
      <c r="A18" s="3" t="s">
        <v>37</v>
      </c>
      <c r="B18" s="14" t="s">
        <v>38</v>
      </c>
      <c r="D18" s="28" t="s">
        <v>28</v>
      </c>
      <c r="E18" s="19"/>
      <c r="F18" s="19"/>
      <c r="G18" s="19"/>
      <c r="H18" s="19"/>
      <c r="I18" s="19"/>
      <c r="J18" s="19"/>
      <c r="K18" s="19"/>
      <c r="L18" s="19"/>
      <c r="M18" s="19" t="s">
        <v>5</v>
      </c>
      <c r="N18" s="19"/>
      <c r="O18" s="19"/>
      <c r="P18" s="19"/>
      <c r="Q18" s="19"/>
      <c r="R18" s="19"/>
      <c r="S18" s="34"/>
      <c r="T18" s="19"/>
      <c r="U18" s="19"/>
      <c r="V18" s="19"/>
      <c r="W18" s="19"/>
      <c r="X18" s="20"/>
      <c r="Y18" s="19"/>
      <c r="Z18" s="20"/>
      <c r="AA18" s="19"/>
      <c r="AB18" s="19"/>
      <c r="AC18" s="20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 t="s">
        <v>9</v>
      </c>
      <c r="BB18" s="19"/>
      <c r="BC18" s="19"/>
      <c r="BD18" s="19"/>
      <c r="BE18" s="19"/>
      <c r="BF18" s="19"/>
      <c r="BG18" s="19"/>
      <c r="BH18" s="19" t="s">
        <v>9</v>
      </c>
      <c r="BI18" s="19"/>
      <c r="BJ18" s="19"/>
      <c r="BK18" s="19"/>
      <c r="BL18" s="19"/>
      <c r="BM18" s="19"/>
      <c r="BN18" s="19"/>
      <c r="BO18" s="19" t="s">
        <v>9</v>
      </c>
      <c r="BP18" s="19"/>
      <c r="BQ18" s="19" t="s">
        <v>5</v>
      </c>
      <c r="BR18" s="19"/>
      <c r="BS18" s="19"/>
      <c r="BT18" s="19"/>
      <c r="BU18" s="19" t="s">
        <v>11</v>
      </c>
      <c r="BV18" s="19"/>
      <c r="BW18" s="19" t="s">
        <v>5</v>
      </c>
      <c r="BX18" s="19" t="s">
        <v>7</v>
      </c>
      <c r="BY18" s="19"/>
      <c r="BZ18" s="19"/>
      <c r="CA18" s="19"/>
      <c r="CB18" s="19"/>
      <c r="CC18" s="19"/>
      <c r="CD18" s="19"/>
      <c r="CE18" s="19" t="s">
        <v>5</v>
      </c>
      <c r="CF18" s="19"/>
      <c r="CG18" s="19"/>
      <c r="CH18" s="19"/>
      <c r="CI18" s="19" t="s">
        <v>11</v>
      </c>
      <c r="CJ18" s="19"/>
      <c r="CK18" s="19"/>
      <c r="CL18" s="19"/>
      <c r="CM18" s="19"/>
      <c r="CN18" s="19"/>
      <c r="CO18" s="19"/>
      <c r="CP18" s="19" t="s">
        <v>7</v>
      </c>
      <c r="CQ18" s="19"/>
      <c r="CR18" s="19"/>
      <c r="CS18" s="19"/>
      <c r="CT18" s="19"/>
      <c r="CU18" s="19"/>
      <c r="CV18" s="30">
        <f t="shared" si="11"/>
        <v>3</v>
      </c>
      <c r="CW18" s="22">
        <f t="shared" si="12"/>
        <v>4</v>
      </c>
      <c r="CX18" s="22">
        <f t="shared" si="13"/>
        <v>0</v>
      </c>
      <c r="CY18" s="22">
        <f t="shared" si="14"/>
        <v>0</v>
      </c>
      <c r="CZ18" s="22">
        <f t="shared" si="15"/>
        <v>0</v>
      </c>
      <c r="DA18" s="22">
        <f t="shared" si="0"/>
        <v>0</v>
      </c>
      <c r="DB18" s="22">
        <f t="shared" si="1"/>
        <v>0</v>
      </c>
      <c r="DC18" s="22">
        <f t="shared" si="2"/>
        <v>0</v>
      </c>
      <c r="DD18" s="22">
        <f t="shared" si="3"/>
        <v>0</v>
      </c>
      <c r="DE18" s="22">
        <f t="shared" si="4"/>
        <v>0</v>
      </c>
      <c r="DF18" s="22">
        <f t="shared" si="5"/>
        <v>0</v>
      </c>
      <c r="DG18" s="22">
        <f t="shared" si="6"/>
        <v>2</v>
      </c>
      <c r="DH18" s="45">
        <f t="shared" si="7"/>
        <v>2</v>
      </c>
      <c r="DI18" s="22">
        <f t="shared" si="8"/>
        <v>0</v>
      </c>
      <c r="DJ18" s="22">
        <f t="shared" si="9"/>
        <v>0</v>
      </c>
      <c r="DK18" s="22">
        <f t="shared" si="10"/>
        <v>0</v>
      </c>
    </row>
    <row r="19" spans="1:115" ht="16.2" customHeight="1" x14ac:dyDescent="0.25">
      <c r="A19" s="3"/>
      <c r="B19" s="14"/>
      <c r="D19" s="28" t="s">
        <v>30</v>
      </c>
      <c r="E19" s="19"/>
      <c r="F19" s="19"/>
      <c r="G19" s="19"/>
      <c r="H19" s="19"/>
      <c r="I19" s="19"/>
      <c r="J19" s="19"/>
      <c r="K19" s="19"/>
      <c r="L19" s="19" t="s">
        <v>5</v>
      </c>
      <c r="M19" s="19"/>
      <c r="N19" s="19"/>
      <c r="O19" s="19"/>
      <c r="P19" s="19"/>
      <c r="Q19" s="19"/>
      <c r="R19" s="19"/>
      <c r="S19" s="34"/>
      <c r="T19" s="19"/>
      <c r="U19" s="19"/>
      <c r="V19" s="19"/>
      <c r="W19" s="19"/>
      <c r="X19" s="20"/>
      <c r="Y19" s="19"/>
      <c r="Z19" s="20"/>
      <c r="AA19" s="19"/>
      <c r="AB19" s="19"/>
      <c r="AC19" s="20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 t="s">
        <v>9</v>
      </c>
      <c r="BB19" s="19"/>
      <c r="BC19" s="19"/>
      <c r="BD19" s="19"/>
      <c r="BE19" s="19"/>
      <c r="BF19" s="19"/>
      <c r="BG19" s="19"/>
      <c r="BH19" s="19" t="s">
        <v>9</v>
      </c>
      <c r="BI19" s="19"/>
      <c r="BJ19" s="19"/>
      <c r="BK19" s="19"/>
      <c r="BL19" s="19"/>
      <c r="BM19" s="19"/>
      <c r="BN19" s="19"/>
      <c r="BO19" s="19" t="s">
        <v>9</v>
      </c>
      <c r="BP19" s="19"/>
      <c r="BQ19" s="19" t="s">
        <v>5</v>
      </c>
      <c r="BR19" s="19"/>
      <c r="BS19" s="19"/>
      <c r="BT19" s="19"/>
      <c r="BU19" s="19" t="s">
        <v>11</v>
      </c>
      <c r="BV19" s="19"/>
      <c r="BW19" s="19" t="s">
        <v>5</v>
      </c>
      <c r="BX19" s="19" t="s">
        <v>7</v>
      </c>
      <c r="BY19" s="19"/>
      <c r="BZ19" s="19"/>
      <c r="CA19" s="19"/>
      <c r="CB19" s="19"/>
      <c r="CC19" s="19"/>
      <c r="CD19" s="19"/>
      <c r="CE19" s="19" t="s">
        <v>5</v>
      </c>
      <c r="CF19" s="19"/>
      <c r="CG19" s="19"/>
      <c r="CH19" s="19"/>
      <c r="CI19" s="19" t="s">
        <v>11</v>
      </c>
      <c r="CJ19" s="19"/>
      <c r="CK19" s="19"/>
      <c r="CL19" s="19"/>
      <c r="CM19" s="19"/>
      <c r="CN19" s="19"/>
      <c r="CO19" s="19"/>
      <c r="CP19" s="19" t="s">
        <v>7</v>
      </c>
      <c r="CQ19" s="19"/>
      <c r="CR19" s="19"/>
      <c r="CS19" s="19"/>
      <c r="CT19" s="19"/>
      <c r="CU19" s="19"/>
      <c r="CV19" s="30">
        <f t="shared" si="11"/>
        <v>3</v>
      </c>
      <c r="CW19" s="22">
        <f t="shared" si="12"/>
        <v>4</v>
      </c>
      <c r="CX19" s="22">
        <f t="shared" si="13"/>
        <v>0</v>
      </c>
      <c r="CY19" s="22">
        <f t="shared" si="14"/>
        <v>0</v>
      </c>
      <c r="CZ19" s="22">
        <f t="shared" si="15"/>
        <v>0</v>
      </c>
      <c r="DA19" s="22">
        <f t="shared" si="0"/>
        <v>0</v>
      </c>
      <c r="DB19" s="22">
        <f t="shared" si="1"/>
        <v>0</v>
      </c>
      <c r="DC19" s="22">
        <f t="shared" si="2"/>
        <v>0</v>
      </c>
      <c r="DD19" s="22">
        <f t="shared" si="3"/>
        <v>0</v>
      </c>
      <c r="DE19" s="22">
        <f t="shared" si="4"/>
        <v>0</v>
      </c>
      <c r="DF19" s="22">
        <f t="shared" si="5"/>
        <v>0</v>
      </c>
      <c r="DG19" s="22">
        <f t="shared" si="6"/>
        <v>2</v>
      </c>
      <c r="DH19" s="45">
        <f t="shared" si="7"/>
        <v>2</v>
      </c>
      <c r="DI19" s="22">
        <f t="shared" si="8"/>
        <v>0</v>
      </c>
      <c r="DJ19" s="22">
        <f t="shared" si="9"/>
        <v>0</v>
      </c>
      <c r="DK19" s="22">
        <f t="shared" si="10"/>
        <v>0</v>
      </c>
    </row>
    <row r="20" spans="1:115" ht="16.2" customHeight="1" x14ac:dyDescent="0.25">
      <c r="A20" s="3"/>
      <c r="B20" s="14"/>
      <c r="D20" s="28" t="s">
        <v>57</v>
      </c>
      <c r="E20" s="19"/>
      <c r="F20" s="19"/>
      <c r="G20" s="19"/>
      <c r="H20" s="19"/>
      <c r="I20" s="19"/>
      <c r="J20" s="19"/>
      <c r="K20" s="19"/>
      <c r="L20" s="19" t="s">
        <v>5</v>
      </c>
      <c r="M20" s="19"/>
      <c r="N20" s="19"/>
      <c r="O20" s="19"/>
      <c r="P20" s="19"/>
      <c r="Q20" s="19"/>
      <c r="R20" s="20"/>
      <c r="S20" s="19"/>
      <c r="T20" s="19"/>
      <c r="U20" s="19"/>
      <c r="V20" s="19"/>
      <c r="W20" s="19"/>
      <c r="X20" s="19"/>
      <c r="Y20" s="20"/>
      <c r="Z20" s="19"/>
      <c r="AA20" s="19"/>
      <c r="AB20" s="19"/>
      <c r="AC20" s="19"/>
      <c r="AD20" s="19"/>
      <c r="AE20" s="20"/>
      <c r="AF20" s="19"/>
      <c r="AG20" s="19"/>
      <c r="AH20" s="19"/>
      <c r="AI20" s="20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 t="s">
        <v>9</v>
      </c>
      <c r="BB20" s="19"/>
      <c r="BC20" s="19"/>
      <c r="BD20" s="19"/>
      <c r="BE20" s="19"/>
      <c r="BF20" s="19"/>
      <c r="BG20" s="19"/>
      <c r="BH20" s="19" t="s">
        <v>9</v>
      </c>
      <c r="BI20" s="19"/>
      <c r="BJ20" s="19"/>
      <c r="BK20" s="19"/>
      <c r="BL20" s="19"/>
      <c r="BM20" s="19"/>
      <c r="BN20" s="19"/>
      <c r="BO20" s="19" t="s">
        <v>9</v>
      </c>
      <c r="BP20" s="19"/>
      <c r="BQ20" s="19" t="s">
        <v>5</v>
      </c>
      <c r="BR20" s="19"/>
      <c r="BS20" s="19"/>
      <c r="BT20" s="19"/>
      <c r="BU20" s="19" t="s">
        <v>11</v>
      </c>
      <c r="BV20" s="19"/>
      <c r="BW20" s="19" t="s">
        <v>5</v>
      </c>
      <c r="BX20" s="19" t="s">
        <v>7</v>
      </c>
      <c r="BY20" s="19"/>
      <c r="BZ20" s="19"/>
      <c r="CA20" s="19"/>
      <c r="CB20" s="19"/>
      <c r="CC20" s="19"/>
      <c r="CD20" s="19"/>
      <c r="CE20" s="19" t="s">
        <v>5</v>
      </c>
      <c r="CF20" s="19"/>
      <c r="CG20" s="19"/>
      <c r="CH20" s="19"/>
      <c r="CI20" s="19" t="s">
        <v>11</v>
      </c>
      <c r="CJ20" s="19"/>
      <c r="CK20" s="19"/>
      <c r="CL20" s="19"/>
      <c r="CM20" s="19"/>
      <c r="CN20" s="19"/>
      <c r="CO20" s="19"/>
      <c r="CP20" s="19" t="s">
        <v>7</v>
      </c>
      <c r="CQ20" s="19"/>
      <c r="CR20" s="19"/>
      <c r="CS20" s="19"/>
      <c r="CT20" s="19"/>
      <c r="CU20" s="19"/>
      <c r="CV20" s="30">
        <f t="shared" si="11"/>
        <v>3</v>
      </c>
      <c r="CW20" s="22">
        <f t="shared" si="12"/>
        <v>4</v>
      </c>
      <c r="CX20" s="22">
        <f t="shared" si="13"/>
        <v>0</v>
      </c>
      <c r="CY20" s="22">
        <f t="shared" si="14"/>
        <v>0</v>
      </c>
      <c r="CZ20" s="22">
        <f t="shared" si="15"/>
        <v>0</v>
      </c>
      <c r="DA20" s="22">
        <f t="shared" si="0"/>
        <v>0</v>
      </c>
      <c r="DB20" s="22">
        <f t="shared" si="1"/>
        <v>0</v>
      </c>
      <c r="DC20" s="22">
        <f t="shared" si="2"/>
        <v>0</v>
      </c>
      <c r="DD20" s="22">
        <f t="shared" si="3"/>
        <v>0</v>
      </c>
      <c r="DE20" s="22">
        <f t="shared" si="4"/>
        <v>0</v>
      </c>
      <c r="DF20" s="22">
        <f t="shared" si="5"/>
        <v>0</v>
      </c>
      <c r="DG20" s="22">
        <f t="shared" si="6"/>
        <v>2</v>
      </c>
      <c r="DH20" s="45">
        <f t="shared" si="7"/>
        <v>2</v>
      </c>
      <c r="DI20" s="22">
        <f t="shared" si="8"/>
        <v>0</v>
      </c>
      <c r="DJ20" s="22">
        <f t="shared" si="9"/>
        <v>0</v>
      </c>
      <c r="DK20" s="22">
        <f t="shared" si="10"/>
        <v>0</v>
      </c>
    </row>
    <row r="21" spans="1:115" ht="16.2" customHeight="1" x14ac:dyDescent="0.25">
      <c r="A21" s="3"/>
      <c r="B21" s="14"/>
      <c r="D21" s="28" t="s">
        <v>58</v>
      </c>
      <c r="E21" s="19"/>
      <c r="F21" s="19"/>
      <c r="G21" s="19"/>
      <c r="H21" s="19"/>
      <c r="I21" s="19"/>
      <c r="J21" s="19"/>
      <c r="K21" s="19"/>
      <c r="L21" s="19" t="s">
        <v>5</v>
      </c>
      <c r="M21" s="19"/>
      <c r="N21" s="19"/>
      <c r="O21" s="19"/>
      <c r="P21" s="19"/>
      <c r="Q21" s="19"/>
      <c r="R21" s="20"/>
      <c r="S21" s="19"/>
      <c r="T21" s="19"/>
      <c r="U21" s="19"/>
      <c r="V21" s="19"/>
      <c r="W21" s="19"/>
      <c r="X21" s="19"/>
      <c r="Y21" s="20"/>
      <c r="Z21" s="19"/>
      <c r="AA21" s="19"/>
      <c r="AB21" s="19"/>
      <c r="AC21" s="19"/>
      <c r="AD21" s="19"/>
      <c r="AE21" s="20"/>
      <c r="AF21" s="19"/>
      <c r="AG21" s="19"/>
      <c r="AH21" s="19"/>
      <c r="AI21" s="20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 t="s">
        <v>9</v>
      </c>
      <c r="BB21" s="19"/>
      <c r="BC21" s="19"/>
      <c r="BD21" s="19"/>
      <c r="BE21" s="19"/>
      <c r="BF21" s="19"/>
      <c r="BG21" s="19"/>
      <c r="BH21" s="19" t="s">
        <v>9</v>
      </c>
      <c r="BI21" s="19"/>
      <c r="BJ21" s="19"/>
      <c r="BK21" s="19"/>
      <c r="BL21" s="19"/>
      <c r="BM21" s="19"/>
      <c r="BN21" s="19"/>
      <c r="BO21" s="19" t="s">
        <v>9</v>
      </c>
      <c r="BP21" s="19"/>
      <c r="BQ21" s="19" t="s">
        <v>5</v>
      </c>
      <c r="BR21" s="19"/>
      <c r="BS21" s="19"/>
      <c r="BT21" s="19"/>
      <c r="BU21" s="19" t="s">
        <v>11</v>
      </c>
      <c r="BV21" s="19"/>
      <c r="BW21" s="19" t="s">
        <v>5</v>
      </c>
      <c r="BX21" s="19" t="s">
        <v>7</v>
      </c>
      <c r="BY21" s="19"/>
      <c r="BZ21" s="19"/>
      <c r="CA21" s="19"/>
      <c r="CB21" s="19"/>
      <c r="CC21" s="19"/>
      <c r="CD21" s="19"/>
      <c r="CE21" s="19" t="s">
        <v>5</v>
      </c>
      <c r="CF21" s="19"/>
      <c r="CG21" s="19"/>
      <c r="CH21" s="19"/>
      <c r="CI21" s="19" t="s">
        <v>11</v>
      </c>
      <c r="CJ21" s="19"/>
      <c r="CK21" s="19"/>
      <c r="CL21" s="19"/>
      <c r="CM21" s="19"/>
      <c r="CN21" s="19"/>
      <c r="CO21" s="19"/>
      <c r="CP21" s="19" t="s">
        <v>7</v>
      </c>
      <c r="CQ21" s="19"/>
      <c r="CR21" s="19"/>
      <c r="CS21" s="19"/>
      <c r="CT21" s="19"/>
      <c r="CU21" s="19"/>
      <c r="CV21" s="30">
        <f t="shared" si="11"/>
        <v>3</v>
      </c>
      <c r="CW21" s="22">
        <f t="shared" si="12"/>
        <v>4</v>
      </c>
      <c r="CX21" s="22">
        <f t="shared" si="13"/>
        <v>0</v>
      </c>
      <c r="CY21" s="22">
        <f t="shared" si="14"/>
        <v>0</v>
      </c>
      <c r="CZ21" s="22">
        <f t="shared" si="15"/>
        <v>0</v>
      </c>
      <c r="DA21" s="22">
        <f t="shared" si="0"/>
        <v>0</v>
      </c>
      <c r="DB21" s="22">
        <f t="shared" si="1"/>
        <v>0</v>
      </c>
      <c r="DC21" s="22">
        <f t="shared" si="2"/>
        <v>0</v>
      </c>
      <c r="DD21" s="22">
        <f t="shared" si="3"/>
        <v>0</v>
      </c>
      <c r="DE21" s="22">
        <f t="shared" si="4"/>
        <v>0</v>
      </c>
      <c r="DF21" s="22">
        <f t="shared" si="5"/>
        <v>0</v>
      </c>
      <c r="DG21" s="22">
        <f t="shared" si="6"/>
        <v>2</v>
      </c>
      <c r="DH21" s="45">
        <f t="shared" si="7"/>
        <v>2</v>
      </c>
      <c r="DI21" s="22">
        <f t="shared" si="8"/>
        <v>0</v>
      </c>
      <c r="DJ21" s="22">
        <f t="shared" si="9"/>
        <v>0</v>
      </c>
      <c r="DK21" s="22">
        <f t="shared" si="10"/>
        <v>0</v>
      </c>
    </row>
    <row r="22" spans="1:115" ht="16.2" customHeight="1" x14ac:dyDescent="0.25">
      <c r="A22" s="3"/>
      <c r="B22" s="14"/>
      <c r="D22" s="28" t="s">
        <v>70</v>
      </c>
      <c r="E22" s="19"/>
      <c r="F22" s="19"/>
      <c r="G22" s="19"/>
      <c r="H22" s="19"/>
      <c r="I22" s="19"/>
      <c r="J22" s="19"/>
      <c r="K22" s="19"/>
      <c r="L22" s="19" t="s">
        <v>5</v>
      </c>
      <c r="M22" s="19"/>
      <c r="N22" s="19"/>
      <c r="O22" s="19"/>
      <c r="P22" s="19"/>
      <c r="Q22" s="19"/>
      <c r="R22" s="20"/>
      <c r="S22" s="19"/>
      <c r="T22" s="19"/>
      <c r="U22" s="19"/>
      <c r="V22" s="19"/>
      <c r="W22" s="19"/>
      <c r="X22" s="19"/>
      <c r="Y22" s="20"/>
      <c r="Z22" s="19"/>
      <c r="AA22" s="19"/>
      <c r="AB22" s="19"/>
      <c r="AC22" s="19"/>
      <c r="AD22" s="19"/>
      <c r="AE22" s="20"/>
      <c r="AF22" s="19"/>
      <c r="AG22" s="19"/>
      <c r="AH22" s="19"/>
      <c r="AI22" s="20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 t="s">
        <v>9</v>
      </c>
      <c r="BB22" s="19"/>
      <c r="BC22" s="19"/>
      <c r="BD22" s="19"/>
      <c r="BE22" s="19"/>
      <c r="BF22" s="19"/>
      <c r="BG22" s="19"/>
      <c r="BH22" s="19" t="s">
        <v>9</v>
      </c>
      <c r="BI22" s="19"/>
      <c r="BJ22" s="19"/>
      <c r="BK22" s="19"/>
      <c r="BL22" s="19"/>
      <c r="BM22" s="19"/>
      <c r="BN22" s="19"/>
      <c r="BO22" s="19" t="s">
        <v>9</v>
      </c>
      <c r="BP22" s="19"/>
      <c r="BQ22" s="19" t="s">
        <v>5</v>
      </c>
      <c r="BR22" s="19"/>
      <c r="BS22" s="19"/>
      <c r="BT22" s="19"/>
      <c r="BU22" s="19" t="s">
        <v>11</v>
      </c>
      <c r="BV22" s="19"/>
      <c r="BW22" s="19" t="s">
        <v>5</v>
      </c>
      <c r="BX22" s="19" t="s">
        <v>7</v>
      </c>
      <c r="BY22" s="19"/>
      <c r="BZ22" s="19"/>
      <c r="CA22" s="19"/>
      <c r="CB22" s="19"/>
      <c r="CC22" s="19"/>
      <c r="CD22" s="19"/>
      <c r="CE22" s="19" t="s">
        <v>5</v>
      </c>
      <c r="CF22" s="19"/>
      <c r="CG22" s="19"/>
      <c r="CH22" s="19"/>
      <c r="CI22" s="19" t="s">
        <v>11</v>
      </c>
      <c r="CJ22" s="19"/>
      <c r="CK22" s="19"/>
      <c r="CL22" s="19"/>
      <c r="CM22" s="19"/>
      <c r="CN22" s="19"/>
      <c r="CO22" s="19"/>
      <c r="CP22" s="19" t="s">
        <v>7</v>
      </c>
      <c r="CQ22" s="19"/>
      <c r="CR22" s="19"/>
      <c r="CS22" s="19"/>
      <c r="CT22" s="19"/>
      <c r="CU22" s="19"/>
      <c r="CV22" s="30">
        <f t="shared" si="11"/>
        <v>3</v>
      </c>
      <c r="CW22" s="22">
        <f t="shared" si="12"/>
        <v>4</v>
      </c>
      <c r="CX22" s="22">
        <f t="shared" si="13"/>
        <v>0</v>
      </c>
      <c r="CY22" s="22">
        <f t="shared" si="14"/>
        <v>0</v>
      </c>
      <c r="CZ22" s="22">
        <f t="shared" si="15"/>
        <v>0</v>
      </c>
      <c r="DA22" s="22">
        <f t="shared" si="0"/>
        <v>0</v>
      </c>
      <c r="DB22" s="22">
        <f t="shared" si="1"/>
        <v>0</v>
      </c>
      <c r="DC22" s="22">
        <f t="shared" si="2"/>
        <v>0</v>
      </c>
      <c r="DD22" s="22">
        <f t="shared" si="3"/>
        <v>0</v>
      </c>
      <c r="DE22" s="22">
        <f t="shared" si="4"/>
        <v>0</v>
      </c>
      <c r="DF22" s="22">
        <f t="shared" si="5"/>
        <v>0</v>
      </c>
      <c r="DG22" s="22">
        <f t="shared" si="6"/>
        <v>2</v>
      </c>
      <c r="DH22" s="45">
        <f t="shared" si="7"/>
        <v>2</v>
      </c>
      <c r="DI22" s="22">
        <f t="shared" si="8"/>
        <v>0</v>
      </c>
      <c r="DJ22" s="22">
        <f t="shared" si="9"/>
        <v>0</v>
      </c>
      <c r="DK22" s="22">
        <f t="shared" si="10"/>
        <v>0</v>
      </c>
    </row>
    <row r="23" spans="1:115" ht="16.2" customHeight="1" x14ac:dyDescent="0.25">
      <c r="A23" s="3"/>
      <c r="B23" s="14"/>
      <c r="D23" s="28" t="s">
        <v>33</v>
      </c>
      <c r="E23" s="19"/>
      <c r="F23" s="19"/>
      <c r="G23" s="19" t="s">
        <v>9</v>
      </c>
      <c r="H23" s="19"/>
      <c r="I23" s="19"/>
      <c r="J23" s="19"/>
      <c r="K23" s="19"/>
      <c r="L23" s="19" t="s">
        <v>5</v>
      </c>
      <c r="M23" s="19"/>
      <c r="N23" s="19"/>
      <c r="O23" s="19" t="s">
        <v>9</v>
      </c>
      <c r="P23" s="19"/>
      <c r="Q23" s="19"/>
      <c r="R23" s="19"/>
      <c r="S23" s="19"/>
      <c r="T23" s="20"/>
      <c r="U23" s="19" t="s">
        <v>9</v>
      </c>
      <c r="V23" s="19"/>
      <c r="W23" s="19"/>
      <c r="X23" s="19"/>
      <c r="Y23" s="19"/>
      <c r="Z23" s="19"/>
      <c r="AA23" s="19" t="s">
        <v>11</v>
      </c>
      <c r="AB23" s="19"/>
      <c r="AC23" s="19"/>
      <c r="AD23" s="19" t="s">
        <v>5</v>
      </c>
      <c r="AE23" s="19"/>
      <c r="AF23" s="19"/>
      <c r="AG23" s="19" t="s">
        <v>7</v>
      </c>
      <c r="AH23" s="19"/>
      <c r="AI23" s="19"/>
      <c r="AJ23" s="20"/>
      <c r="AK23" s="19"/>
      <c r="AL23" s="19" t="s">
        <v>9</v>
      </c>
      <c r="AM23" s="19"/>
      <c r="AN23" s="19"/>
      <c r="AO23" s="19"/>
      <c r="AP23" s="19"/>
      <c r="AQ23" s="19" t="s">
        <v>5</v>
      </c>
      <c r="AR23" s="19" t="s">
        <v>11</v>
      </c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 t="s">
        <v>5</v>
      </c>
      <c r="BH23" s="19"/>
      <c r="BI23" s="19" t="s">
        <v>7</v>
      </c>
      <c r="BJ23" s="19"/>
      <c r="BK23" s="19" t="s">
        <v>25</v>
      </c>
      <c r="BL23" s="19" t="s">
        <v>5</v>
      </c>
      <c r="BM23" s="19"/>
      <c r="BN23" s="19"/>
      <c r="BO23" s="19"/>
      <c r="BP23" s="19"/>
      <c r="BQ23" s="19"/>
      <c r="BR23" s="19"/>
      <c r="BS23" s="19"/>
      <c r="BT23" s="19" t="s">
        <v>11</v>
      </c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 t="s">
        <v>9</v>
      </c>
      <c r="CF23" s="19"/>
      <c r="CG23" s="19" t="s">
        <v>11</v>
      </c>
      <c r="CH23" s="19"/>
      <c r="CI23" s="19"/>
      <c r="CJ23" s="19"/>
      <c r="CK23" s="19"/>
      <c r="CL23" s="19" t="s">
        <v>9</v>
      </c>
      <c r="CM23" s="19"/>
      <c r="CN23" s="19"/>
      <c r="CO23" s="19"/>
      <c r="CP23" s="19" t="s">
        <v>5</v>
      </c>
      <c r="CQ23" s="19"/>
      <c r="CR23" s="19"/>
      <c r="CS23" s="19"/>
      <c r="CT23" s="19"/>
      <c r="CU23" s="19"/>
      <c r="CV23" s="30">
        <f t="shared" si="11"/>
        <v>6</v>
      </c>
      <c r="CW23" s="22">
        <f t="shared" si="12"/>
        <v>6</v>
      </c>
      <c r="CX23" s="22">
        <f t="shared" si="13"/>
        <v>0</v>
      </c>
      <c r="CY23" s="22">
        <f t="shared" si="14"/>
        <v>0</v>
      </c>
      <c r="CZ23" s="22">
        <f t="shared" si="15"/>
        <v>0</v>
      </c>
      <c r="DA23" s="22">
        <f t="shared" si="0"/>
        <v>0</v>
      </c>
      <c r="DB23" s="22">
        <f t="shared" si="1"/>
        <v>1</v>
      </c>
      <c r="DC23" s="22">
        <f t="shared" si="2"/>
        <v>0</v>
      </c>
      <c r="DD23" s="22">
        <f t="shared" si="3"/>
        <v>0</v>
      </c>
      <c r="DE23" s="22">
        <f t="shared" si="4"/>
        <v>0</v>
      </c>
      <c r="DF23" s="22">
        <f t="shared" si="5"/>
        <v>0</v>
      </c>
      <c r="DG23" s="22">
        <f t="shared" si="6"/>
        <v>4</v>
      </c>
      <c r="DH23" s="45">
        <f t="shared" si="7"/>
        <v>2</v>
      </c>
      <c r="DI23" s="22">
        <f t="shared" si="8"/>
        <v>0</v>
      </c>
      <c r="DJ23" s="22">
        <f t="shared" si="9"/>
        <v>0</v>
      </c>
      <c r="DK23" s="22">
        <f t="shared" si="10"/>
        <v>0</v>
      </c>
    </row>
    <row r="24" spans="1:115" ht="16.2" customHeight="1" x14ac:dyDescent="0.25">
      <c r="A24" s="3"/>
      <c r="B24" s="14"/>
      <c r="D24" s="28" t="s">
        <v>36</v>
      </c>
      <c r="E24" s="19"/>
      <c r="F24" s="19"/>
      <c r="G24" s="19" t="s">
        <v>9</v>
      </c>
      <c r="H24" s="19"/>
      <c r="I24" s="19"/>
      <c r="J24" s="19"/>
      <c r="K24" s="19"/>
      <c r="L24" s="19" t="s">
        <v>5</v>
      </c>
      <c r="M24" s="19"/>
      <c r="N24" s="19"/>
      <c r="O24" s="19" t="s">
        <v>9</v>
      </c>
      <c r="P24" s="19"/>
      <c r="Q24" s="19"/>
      <c r="R24" s="19"/>
      <c r="S24" s="19"/>
      <c r="T24" s="20"/>
      <c r="U24" s="19" t="s">
        <v>9</v>
      </c>
      <c r="V24" s="19"/>
      <c r="W24" s="19"/>
      <c r="X24" s="19"/>
      <c r="Y24" s="19"/>
      <c r="Z24" s="19"/>
      <c r="AA24" s="19"/>
      <c r="AB24" s="19"/>
      <c r="AC24" s="19" t="s">
        <v>11</v>
      </c>
      <c r="AD24" s="19" t="s">
        <v>5</v>
      </c>
      <c r="AE24" s="19"/>
      <c r="AF24" s="19"/>
      <c r="AG24" s="19" t="s">
        <v>7</v>
      </c>
      <c r="AH24" s="19"/>
      <c r="AI24" s="19"/>
      <c r="AJ24" s="20"/>
      <c r="AK24" s="19"/>
      <c r="AL24" s="19" t="s">
        <v>9</v>
      </c>
      <c r="AM24" s="19"/>
      <c r="AN24" s="19"/>
      <c r="AO24" s="19"/>
      <c r="AP24" s="19"/>
      <c r="AQ24" s="19" t="s">
        <v>5</v>
      </c>
      <c r="AR24" s="19" t="s">
        <v>11</v>
      </c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 t="s">
        <v>25</v>
      </c>
      <c r="BF24" s="19"/>
      <c r="BG24" s="19" t="s">
        <v>5</v>
      </c>
      <c r="BH24" s="19"/>
      <c r="BI24" s="19" t="s">
        <v>7</v>
      </c>
      <c r="BJ24" s="19"/>
      <c r="BK24" s="19"/>
      <c r="BL24" s="19" t="s">
        <v>5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 t="s">
        <v>11</v>
      </c>
      <c r="BX24" s="19"/>
      <c r="BY24" s="19"/>
      <c r="BZ24" s="19"/>
      <c r="CA24" s="19"/>
      <c r="CB24" s="19"/>
      <c r="CC24" s="19"/>
      <c r="CD24" s="19"/>
      <c r="CE24" s="19" t="s">
        <v>9</v>
      </c>
      <c r="CF24" s="19"/>
      <c r="CG24" s="19"/>
      <c r="CH24" s="19"/>
      <c r="CI24" s="19"/>
      <c r="CJ24" s="19" t="s">
        <v>11</v>
      </c>
      <c r="CK24" s="19"/>
      <c r="CL24" s="19" t="s">
        <v>9</v>
      </c>
      <c r="CM24" s="19"/>
      <c r="CN24" s="19"/>
      <c r="CO24" s="19"/>
      <c r="CP24" s="19" t="s">
        <v>5</v>
      </c>
      <c r="CQ24" s="19"/>
      <c r="CR24" s="19"/>
      <c r="CS24" s="19"/>
      <c r="CT24" s="19"/>
      <c r="CU24" s="19"/>
      <c r="CV24" s="30">
        <f t="shared" si="11"/>
        <v>6</v>
      </c>
      <c r="CW24" s="22">
        <f t="shared" si="12"/>
        <v>6</v>
      </c>
      <c r="CX24" s="22">
        <f t="shared" si="13"/>
        <v>0</v>
      </c>
      <c r="CY24" s="22">
        <f t="shared" si="14"/>
        <v>0</v>
      </c>
      <c r="CZ24" s="22">
        <f t="shared" si="15"/>
        <v>0</v>
      </c>
      <c r="DA24" s="22">
        <f t="shared" si="0"/>
        <v>0</v>
      </c>
      <c r="DB24" s="22">
        <f t="shared" si="1"/>
        <v>1</v>
      </c>
      <c r="DC24" s="22">
        <f t="shared" si="2"/>
        <v>0</v>
      </c>
      <c r="DD24" s="22">
        <f t="shared" si="3"/>
        <v>0</v>
      </c>
      <c r="DE24" s="22">
        <f t="shared" si="4"/>
        <v>0</v>
      </c>
      <c r="DF24" s="22">
        <f t="shared" si="5"/>
        <v>0</v>
      </c>
      <c r="DG24" s="22">
        <f t="shared" si="6"/>
        <v>4</v>
      </c>
      <c r="DH24" s="45">
        <f t="shared" si="7"/>
        <v>2</v>
      </c>
      <c r="DI24" s="22">
        <f t="shared" si="8"/>
        <v>0</v>
      </c>
      <c r="DJ24" s="22">
        <f t="shared" si="9"/>
        <v>0</v>
      </c>
      <c r="DK24" s="22">
        <f t="shared" si="10"/>
        <v>0</v>
      </c>
    </row>
    <row r="25" spans="1:115" ht="16.2" customHeight="1" x14ac:dyDescent="0.25">
      <c r="A25" s="3"/>
      <c r="B25" s="14"/>
      <c r="D25" s="28" t="s">
        <v>39</v>
      </c>
      <c r="E25" s="19"/>
      <c r="F25" s="19"/>
      <c r="G25" s="19" t="s">
        <v>9</v>
      </c>
      <c r="H25" s="19"/>
      <c r="I25" s="19"/>
      <c r="J25" s="19"/>
      <c r="K25" s="19"/>
      <c r="L25" s="19" t="s">
        <v>5</v>
      </c>
      <c r="M25" s="19"/>
      <c r="N25" s="19"/>
      <c r="O25" s="19" t="s">
        <v>9</v>
      </c>
      <c r="P25" s="19"/>
      <c r="Q25" s="19"/>
      <c r="R25" s="19"/>
      <c r="S25" s="19"/>
      <c r="T25" s="20"/>
      <c r="U25" s="19" t="s">
        <v>9</v>
      </c>
      <c r="V25" s="19"/>
      <c r="W25" s="19"/>
      <c r="X25" s="19"/>
      <c r="Y25" s="19"/>
      <c r="Z25" s="19"/>
      <c r="AA25" s="19"/>
      <c r="AB25" s="19"/>
      <c r="AC25" s="19"/>
      <c r="AD25" s="19" t="s">
        <v>5</v>
      </c>
      <c r="AE25" s="19" t="s">
        <v>11</v>
      </c>
      <c r="AF25" s="19"/>
      <c r="AG25" s="19" t="s">
        <v>7</v>
      </c>
      <c r="AH25" s="19"/>
      <c r="AI25" s="19"/>
      <c r="AJ25" s="20"/>
      <c r="AK25" s="19"/>
      <c r="AL25" s="19" t="s">
        <v>9</v>
      </c>
      <c r="AM25" s="19"/>
      <c r="AN25" s="19"/>
      <c r="AO25" s="19"/>
      <c r="AP25" s="19"/>
      <c r="AQ25" s="19" t="s">
        <v>5</v>
      </c>
      <c r="AR25" s="19" t="s">
        <v>11</v>
      </c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 t="s">
        <v>5</v>
      </c>
      <c r="BH25" s="19"/>
      <c r="BI25" s="19" t="s">
        <v>7</v>
      </c>
      <c r="BJ25" s="19"/>
      <c r="BK25" s="19" t="s">
        <v>25</v>
      </c>
      <c r="BL25" s="19" t="s">
        <v>5</v>
      </c>
      <c r="BM25" s="19"/>
      <c r="BN25" s="19"/>
      <c r="BO25" s="19"/>
      <c r="BP25" s="19"/>
      <c r="BQ25" s="19"/>
      <c r="BR25" s="19"/>
      <c r="BS25" s="19"/>
      <c r="BT25" s="19" t="s">
        <v>11</v>
      </c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 t="s">
        <v>9</v>
      </c>
      <c r="CF25" s="19"/>
      <c r="CG25" s="19"/>
      <c r="CH25" s="19"/>
      <c r="CI25" s="19"/>
      <c r="CJ25" s="19" t="s">
        <v>11</v>
      </c>
      <c r="CK25" s="19"/>
      <c r="CL25" s="19" t="s">
        <v>9</v>
      </c>
      <c r="CM25" s="19"/>
      <c r="CN25" s="19"/>
      <c r="CO25" s="19"/>
      <c r="CP25" s="19" t="s">
        <v>5</v>
      </c>
      <c r="CQ25" s="19"/>
      <c r="CR25" s="19"/>
      <c r="CS25" s="19"/>
      <c r="CT25" s="19"/>
      <c r="CU25" s="19"/>
      <c r="CV25" s="30">
        <f t="shared" si="11"/>
        <v>6</v>
      </c>
      <c r="CW25" s="22">
        <f t="shared" si="12"/>
        <v>6</v>
      </c>
      <c r="CX25" s="22">
        <f t="shared" si="13"/>
        <v>0</v>
      </c>
      <c r="CY25" s="22">
        <f t="shared" si="14"/>
        <v>0</v>
      </c>
      <c r="CZ25" s="22">
        <f t="shared" si="15"/>
        <v>0</v>
      </c>
      <c r="DA25" s="22">
        <f t="shared" si="0"/>
        <v>0</v>
      </c>
      <c r="DB25" s="22">
        <f t="shared" si="1"/>
        <v>1</v>
      </c>
      <c r="DC25" s="22">
        <f t="shared" si="2"/>
        <v>0</v>
      </c>
      <c r="DD25" s="22">
        <f t="shared" si="3"/>
        <v>0</v>
      </c>
      <c r="DE25" s="22">
        <f t="shared" si="4"/>
        <v>0</v>
      </c>
      <c r="DF25" s="22">
        <f t="shared" si="5"/>
        <v>0</v>
      </c>
      <c r="DG25" s="22">
        <f t="shared" si="6"/>
        <v>4</v>
      </c>
      <c r="DH25" s="45">
        <f t="shared" si="7"/>
        <v>2</v>
      </c>
      <c r="DI25" s="22">
        <f t="shared" si="8"/>
        <v>0</v>
      </c>
      <c r="DJ25" s="22">
        <f t="shared" si="9"/>
        <v>0</v>
      </c>
      <c r="DK25" s="22">
        <f t="shared" si="10"/>
        <v>0</v>
      </c>
    </row>
    <row r="26" spans="1:115" ht="16.2" customHeight="1" x14ac:dyDescent="0.25">
      <c r="D26" s="28" t="s">
        <v>71</v>
      </c>
      <c r="E26" s="19"/>
      <c r="F26" s="19"/>
      <c r="G26" s="19" t="s">
        <v>9</v>
      </c>
      <c r="H26" s="19"/>
      <c r="I26" s="19"/>
      <c r="J26" s="19"/>
      <c r="K26" s="19"/>
      <c r="L26" s="19"/>
      <c r="M26" s="19"/>
      <c r="N26" s="19" t="s">
        <v>5</v>
      </c>
      <c r="O26" s="19" t="s">
        <v>9</v>
      </c>
      <c r="P26" s="19"/>
      <c r="Q26" s="19"/>
      <c r="R26" s="20"/>
      <c r="S26" s="19"/>
      <c r="T26" s="19"/>
      <c r="U26" s="19" t="s">
        <v>9</v>
      </c>
      <c r="V26" s="19"/>
      <c r="W26" s="20"/>
      <c r="X26" s="19"/>
      <c r="Y26" s="19"/>
      <c r="Z26" s="19"/>
      <c r="AA26" s="19" t="s">
        <v>11</v>
      </c>
      <c r="AB26" s="19"/>
      <c r="AC26" s="19"/>
      <c r="AD26" s="36" t="s">
        <v>5</v>
      </c>
      <c r="AE26" s="20"/>
      <c r="AF26" s="19" t="s">
        <v>7</v>
      </c>
      <c r="AG26" s="19"/>
      <c r="AH26" s="19"/>
      <c r="AI26" s="19"/>
      <c r="AJ26" s="19"/>
      <c r="AK26" s="19"/>
      <c r="AL26" s="19" t="s">
        <v>9</v>
      </c>
      <c r="AM26" s="19"/>
      <c r="AN26" s="19"/>
      <c r="AO26" s="19"/>
      <c r="AP26" s="19"/>
      <c r="AQ26" s="19" t="s">
        <v>5</v>
      </c>
      <c r="AR26" s="19" t="s">
        <v>11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 t="s">
        <v>25</v>
      </c>
      <c r="BF26" s="19"/>
      <c r="BG26" s="19" t="s">
        <v>5</v>
      </c>
      <c r="BH26" s="19" t="s">
        <v>7</v>
      </c>
      <c r="BI26" s="19"/>
      <c r="BJ26" s="19"/>
      <c r="BK26" s="19"/>
      <c r="BL26" s="19" t="s">
        <v>5</v>
      </c>
      <c r="BM26" s="19"/>
      <c r="BN26" s="19"/>
      <c r="BO26" s="19"/>
      <c r="BP26" s="19"/>
      <c r="BQ26" s="19"/>
      <c r="BR26" s="19"/>
      <c r="BS26" s="19"/>
      <c r="BT26" s="19" t="s">
        <v>11</v>
      </c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 t="s">
        <v>9</v>
      </c>
      <c r="CF26" s="19"/>
      <c r="CG26" s="19" t="s">
        <v>11</v>
      </c>
      <c r="CH26" s="19"/>
      <c r="CI26" s="19"/>
      <c r="CJ26" s="19"/>
      <c r="CK26" s="19"/>
      <c r="CL26" s="36" t="s">
        <v>9</v>
      </c>
      <c r="CM26" s="36"/>
      <c r="CN26" s="36"/>
      <c r="CO26" s="19"/>
      <c r="CP26" s="19" t="s">
        <v>5</v>
      </c>
      <c r="CQ26" s="19"/>
      <c r="CR26" s="36"/>
      <c r="CS26" s="19"/>
      <c r="CT26" s="19"/>
      <c r="CU26" s="19"/>
      <c r="CV26" s="30">
        <f t="shared" si="11"/>
        <v>6</v>
      </c>
      <c r="CW26" s="22">
        <f t="shared" si="12"/>
        <v>6</v>
      </c>
      <c r="CX26" s="22">
        <f t="shared" si="13"/>
        <v>0</v>
      </c>
      <c r="CY26" s="22">
        <f t="shared" si="14"/>
        <v>0</v>
      </c>
      <c r="CZ26" s="22">
        <f t="shared" si="15"/>
        <v>0</v>
      </c>
      <c r="DA26" s="22">
        <f t="shared" si="0"/>
        <v>0</v>
      </c>
      <c r="DB26" s="22">
        <f t="shared" si="1"/>
        <v>1</v>
      </c>
      <c r="DC26" s="22">
        <f t="shared" si="2"/>
        <v>0</v>
      </c>
      <c r="DD26" s="22">
        <f t="shared" si="3"/>
        <v>0</v>
      </c>
      <c r="DE26" s="22">
        <f t="shared" si="4"/>
        <v>0</v>
      </c>
      <c r="DF26" s="22">
        <f t="shared" si="5"/>
        <v>0</v>
      </c>
      <c r="DG26" s="22">
        <f t="shared" si="6"/>
        <v>4</v>
      </c>
      <c r="DH26" s="45">
        <f t="shared" si="7"/>
        <v>2</v>
      </c>
      <c r="DI26" s="22">
        <f t="shared" si="8"/>
        <v>0</v>
      </c>
      <c r="DJ26" s="22">
        <f t="shared" si="9"/>
        <v>0</v>
      </c>
      <c r="DK26" s="22">
        <f t="shared" si="10"/>
        <v>0</v>
      </c>
    </row>
    <row r="27" spans="1:115" ht="16.2" customHeight="1" x14ac:dyDescent="0.25">
      <c r="B27" s="4"/>
      <c r="D27" s="28" t="s">
        <v>72</v>
      </c>
      <c r="E27" s="19"/>
      <c r="F27" s="19"/>
      <c r="G27" s="19" t="s">
        <v>9</v>
      </c>
      <c r="H27" s="19"/>
      <c r="I27" s="19"/>
      <c r="J27" s="19"/>
      <c r="K27" s="19"/>
      <c r="L27" s="19"/>
      <c r="M27" s="19" t="s">
        <v>5</v>
      </c>
      <c r="N27" s="19"/>
      <c r="O27" s="19" t="s">
        <v>9</v>
      </c>
      <c r="P27" s="19"/>
      <c r="Q27" s="19"/>
      <c r="R27" s="20"/>
      <c r="S27" s="19"/>
      <c r="T27" s="19"/>
      <c r="U27" s="19" t="s">
        <v>9</v>
      </c>
      <c r="V27" s="19"/>
      <c r="W27" s="20"/>
      <c r="X27" s="19"/>
      <c r="Y27" s="19"/>
      <c r="Z27" s="19"/>
      <c r="AA27" s="19"/>
      <c r="AB27" s="19"/>
      <c r="AC27" s="19" t="s">
        <v>11</v>
      </c>
      <c r="AD27" s="36" t="s">
        <v>5</v>
      </c>
      <c r="AE27" s="19"/>
      <c r="AF27" s="19"/>
      <c r="AG27" s="19" t="s">
        <v>7</v>
      </c>
      <c r="AH27" s="19"/>
      <c r="AI27" s="19"/>
      <c r="AJ27" s="19"/>
      <c r="AK27" s="19"/>
      <c r="AL27" s="19" t="s">
        <v>9</v>
      </c>
      <c r="AM27" s="19"/>
      <c r="AN27" s="19"/>
      <c r="AO27" s="19"/>
      <c r="AP27" s="19"/>
      <c r="AQ27" s="19" t="s">
        <v>5</v>
      </c>
      <c r="AR27" s="19" t="s">
        <v>11</v>
      </c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 t="s">
        <v>5</v>
      </c>
      <c r="BH27" s="19" t="s">
        <v>7</v>
      </c>
      <c r="BI27" s="19"/>
      <c r="BJ27" s="19"/>
      <c r="BK27" s="19"/>
      <c r="BL27" s="19" t="s">
        <v>5</v>
      </c>
      <c r="BM27" s="19"/>
      <c r="BN27" s="19"/>
      <c r="BO27" s="19" t="s">
        <v>25</v>
      </c>
      <c r="BP27" s="19"/>
      <c r="BQ27" s="19"/>
      <c r="BR27" s="19"/>
      <c r="BS27" s="19"/>
      <c r="BT27" s="19"/>
      <c r="BU27" s="19"/>
      <c r="BV27" s="19"/>
      <c r="BW27" s="19" t="s">
        <v>11</v>
      </c>
      <c r="BX27" s="19"/>
      <c r="BY27" s="19"/>
      <c r="BZ27" s="19"/>
      <c r="CA27" s="19"/>
      <c r="CB27" s="19"/>
      <c r="CC27" s="19"/>
      <c r="CD27" s="19"/>
      <c r="CE27" s="19" t="s">
        <v>9</v>
      </c>
      <c r="CF27" s="19"/>
      <c r="CG27" s="19"/>
      <c r="CH27" s="19"/>
      <c r="CI27" s="19"/>
      <c r="CJ27" s="19" t="s">
        <v>11</v>
      </c>
      <c r="CK27" s="19"/>
      <c r="CL27" s="36" t="s">
        <v>9</v>
      </c>
      <c r="CM27" s="36"/>
      <c r="CN27" s="36"/>
      <c r="CO27" s="19"/>
      <c r="CP27" s="19" t="s">
        <v>5</v>
      </c>
      <c r="CQ27" s="36"/>
      <c r="CR27" s="19"/>
      <c r="CS27" s="19"/>
      <c r="CT27" s="19"/>
      <c r="CU27" s="19"/>
      <c r="CV27" s="30">
        <f t="shared" si="11"/>
        <v>6</v>
      </c>
      <c r="CW27" s="22">
        <f t="shared" si="12"/>
        <v>6</v>
      </c>
      <c r="CX27" s="22">
        <f t="shared" si="13"/>
        <v>0</v>
      </c>
      <c r="CY27" s="22">
        <f t="shared" si="14"/>
        <v>0</v>
      </c>
      <c r="CZ27" s="22">
        <f t="shared" si="15"/>
        <v>0</v>
      </c>
      <c r="DA27" s="22">
        <f t="shared" si="0"/>
        <v>0</v>
      </c>
      <c r="DB27" s="22">
        <f t="shared" si="1"/>
        <v>1</v>
      </c>
      <c r="DC27" s="22">
        <f t="shared" si="2"/>
        <v>0</v>
      </c>
      <c r="DD27" s="22">
        <f t="shared" si="3"/>
        <v>0</v>
      </c>
      <c r="DE27" s="22">
        <f t="shared" si="4"/>
        <v>0</v>
      </c>
      <c r="DF27" s="22">
        <f t="shared" si="5"/>
        <v>0</v>
      </c>
      <c r="DG27" s="22">
        <f t="shared" si="6"/>
        <v>4</v>
      </c>
      <c r="DH27" s="45">
        <f t="shared" si="7"/>
        <v>2</v>
      </c>
      <c r="DI27" s="22">
        <f t="shared" si="8"/>
        <v>0</v>
      </c>
      <c r="DJ27" s="22">
        <f t="shared" si="9"/>
        <v>0</v>
      </c>
      <c r="DK27" s="22">
        <f t="shared" si="10"/>
        <v>0</v>
      </c>
    </row>
    <row r="28" spans="1:115" ht="16.2" customHeight="1" x14ac:dyDescent="0.25">
      <c r="B28" s="4"/>
      <c r="D28" s="28" t="s">
        <v>40</v>
      </c>
      <c r="E28" s="19"/>
      <c r="F28" s="19"/>
      <c r="G28" s="19"/>
      <c r="H28" s="19"/>
      <c r="I28" s="19"/>
      <c r="J28" s="19"/>
      <c r="K28" s="19"/>
      <c r="L28" s="19" t="s">
        <v>5</v>
      </c>
      <c r="M28" s="19"/>
      <c r="N28" s="19"/>
      <c r="O28" s="19"/>
      <c r="P28" s="19"/>
      <c r="Q28" s="19"/>
      <c r="R28" s="20"/>
      <c r="S28" s="19"/>
      <c r="T28" s="19"/>
      <c r="U28" s="19"/>
      <c r="V28" s="19"/>
      <c r="W28" s="20"/>
      <c r="X28" s="19"/>
      <c r="Y28" s="19"/>
      <c r="Z28" s="19"/>
      <c r="AA28" s="19"/>
      <c r="AB28" s="19"/>
      <c r="AC28" s="19" t="s">
        <v>5</v>
      </c>
      <c r="AD28" s="36" t="s">
        <v>7</v>
      </c>
      <c r="AE28" s="19" t="s">
        <v>11</v>
      </c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 t="s">
        <v>11</v>
      </c>
      <c r="AS28" s="19" t="s">
        <v>27</v>
      </c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 t="s">
        <v>7</v>
      </c>
      <c r="BF28" s="19"/>
      <c r="BG28" s="19"/>
      <c r="BH28" s="19"/>
      <c r="BI28" s="19" t="s">
        <v>60</v>
      </c>
      <c r="BJ28" s="19"/>
      <c r="BK28" s="19"/>
      <c r="BL28" s="19"/>
      <c r="BM28" s="19"/>
      <c r="BN28" s="19" t="s">
        <v>5</v>
      </c>
      <c r="BO28" s="19"/>
      <c r="BP28" s="19"/>
      <c r="BQ28" s="19"/>
      <c r="BR28" s="19"/>
      <c r="BS28" s="19"/>
      <c r="BT28" s="19" t="s">
        <v>5</v>
      </c>
      <c r="BU28" s="19"/>
      <c r="BV28" s="19"/>
      <c r="BW28" s="19" t="s">
        <v>11</v>
      </c>
      <c r="BX28" s="19"/>
      <c r="BY28" s="19"/>
      <c r="BZ28" s="19" t="s">
        <v>29</v>
      </c>
      <c r="CA28" s="19"/>
      <c r="CB28" s="19"/>
      <c r="CC28" s="19"/>
      <c r="CD28" s="19"/>
      <c r="CE28" s="19" t="s">
        <v>35</v>
      </c>
      <c r="CF28" s="19"/>
      <c r="CG28" s="19" t="s">
        <v>27</v>
      </c>
      <c r="CH28" s="19"/>
      <c r="CI28" s="19" t="s">
        <v>5</v>
      </c>
      <c r="CJ28" s="19"/>
      <c r="CK28" s="19" t="s">
        <v>11</v>
      </c>
      <c r="CL28" s="36"/>
      <c r="CM28" s="36"/>
      <c r="CN28" s="36"/>
      <c r="CO28" s="19" t="s">
        <v>5</v>
      </c>
      <c r="CP28" s="19"/>
      <c r="CQ28" s="36"/>
      <c r="CR28" s="19"/>
      <c r="CS28" s="19"/>
      <c r="CT28" s="19"/>
      <c r="CU28" s="19"/>
      <c r="CV28" s="30">
        <f t="shared" si="11"/>
        <v>0</v>
      </c>
      <c r="CW28" s="22">
        <f t="shared" si="12"/>
        <v>6</v>
      </c>
      <c r="CX28" s="22">
        <f t="shared" si="13"/>
        <v>2</v>
      </c>
      <c r="CY28" s="22">
        <f t="shared" si="14"/>
        <v>1</v>
      </c>
      <c r="CZ28" s="22">
        <f t="shared" si="15"/>
        <v>1</v>
      </c>
      <c r="DA28" s="22">
        <f t="shared" ref="DA28:DA49" si="16">COUNTIF(J28:CZ28,"ПРА")</f>
        <v>0</v>
      </c>
      <c r="DB28" s="22">
        <f t="shared" ref="DB28:DB50" si="17">COUNTIF(K28:DA28,"ГЕО")</f>
        <v>0</v>
      </c>
      <c r="DC28" s="22">
        <f t="shared" ref="DC28:DC49" si="18">COUNTIF(L28:DB28,"ИНФ")</f>
        <v>0</v>
      </c>
      <c r="DD28" s="22">
        <f t="shared" ref="DD28:DD49" si="19">COUNTIF(M28:DC28,"ЧТЕ")</f>
        <v>0</v>
      </c>
      <c r="DE28" s="22">
        <f t="shared" ref="DE28:DE49" si="20">COUNTIF(O28:DD28,"ФИЗ")</f>
        <v>1</v>
      </c>
      <c r="DF28" s="22">
        <f t="shared" ref="DF28:DF50" si="21">COUNTIF(P28:DE28,"ХИМ")</f>
        <v>0</v>
      </c>
      <c r="DG28" s="22">
        <f t="shared" ref="DG28:DG50" si="22">COUNTIF(Q28:DF28,"АНГ")</f>
        <v>4</v>
      </c>
      <c r="DH28" s="45">
        <f t="shared" ref="DH28:DH49" si="23">COUNTIF(T28:DG28,"ЛИТ")</f>
        <v>2</v>
      </c>
      <c r="DI28" s="22">
        <f t="shared" ref="DI28:DI50" si="24">COUNTIF(V28:DH28,"РЕШ")</f>
        <v>0</v>
      </c>
      <c r="DJ28" s="22">
        <f t="shared" ref="DJ28:DJ49" si="25">COUNTIF(W28:DI28,"ОКР")</f>
        <v>0</v>
      </c>
      <c r="DK28" s="22">
        <f t="shared" si="10"/>
        <v>0</v>
      </c>
    </row>
    <row r="29" spans="1:115" ht="16.2" customHeight="1" x14ac:dyDescent="0.25">
      <c r="B29" s="4"/>
      <c r="D29" s="28" t="s">
        <v>41</v>
      </c>
      <c r="E29" s="19"/>
      <c r="F29" s="19"/>
      <c r="G29" s="19"/>
      <c r="H29" s="19"/>
      <c r="I29" s="19"/>
      <c r="J29" s="19"/>
      <c r="K29" s="19"/>
      <c r="L29" s="19" t="s">
        <v>5</v>
      </c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20"/>
      <c r="X29" s="19"/>
      <c r="Y29" s="19"/>
      <c r="Z29" s="19"/>
      <c r="AA29" s="19"/>
      <c r="AB29" s="19"/>
      <c r="AC29" s="19"/>
      <c r="AD29" s="36" t="s">
        <v>5</v>
      </c>
      <c r="AE29" s="19" t="s">
        <v>7</v>
      </c>
      <c r="AF29" s="19" t="s">
        <v>11</v>
      </c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 t="s">
        <v>11</v>
      </c>
      <c r="AS29" s="19" t="s">
        <v>27</v>
      </c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 t="s">
        <v>7</v>
      </c>
      <c r="BF29" s="19"/>
      <c r="BG29" s="19"/>
      <c r="BH29" s="19"/>
      <c r="BI29" s="19" t="s">
        <v>60</v>
      </c>
      <c r="BJ29" s="19"/>
      <c r="BK29" s="19"/>
      <c r="BL29" s="19"/>
      <c r="BM29" s="19"/>
      <c r="BN29" s="19" t="s">
        <v>5</v>
      </c>
      <c r="BO29" s="19"/>
      <c r="BP29" s="19"/>
      <c r="BQ29" s="19"/>
      <c r="BR29" s="19"/>
      <c r="BS29" s="19"/>
      <c r="BT29" s="19" t="s">
        <v>5</v>
      </c>
      <c r="BU29" s="19"/>
      <c r="BV29" s="19"/>
      <c r="BW29" s="19" t="s">
        <v>11</v>
      </c>
      <c r="BX29" s="19"/>
      <c r="BY29" s="19"/>
      <c r="BZ29" s="19" t="s">
        <v>29</v>
      </c>
      <c r="CA29" s="19"/>
      <c r="CB29" s="19"/>
      <c r="CC29" s="19"/>
      <c r="CD29" s="19"/>
      <c r="CE29" s="19"/>
      <c r="CF29" s="19"/>
      <c r="CG29" s="19" t="s">
        <v>27</v>
      </c>
      <c r="CH29" s="19"/>
      <c r="CI29" s="19"/>
      <c r="CJ29" s="19" t="s">
        <v>5</v>
      </c>
      <c r="CK29" s="19" t="s">
        <v>11</v>
      </c>
      <c r="CL29" s="36"/>
      <c r="CM29" s="36"/>
      <c r="CN29" s="36" t="s">
        <v>5</v>
      </c>
      <c r="CO29" s="19" t="s">
        <v>35</v>
      </c>
      <c r="CP29" s="19"/>
      <c r="CQ29" s="36"/>
      <c r="CR29" s="19"/>
      <c r="CS29" s="19"/>
      <c r="CT29" s="19"/>
      <c r="CU29" s="19"/>
      <c r="CV29" s="30">
        <f t="shared" si="11"/>
        <v>0</v>
      </c>
      <c r="CW29" s="22">
        <f t="shared" si="12"/>
        <v>6</v>
      </c>
      <c r="CX29" s="22">
        <f t="shared" si="13"/>
        <v>2</v>
      </c>
      <c r="CY29" s="22">
        <f t="shared" si="14"/>
        <v>1</v>
      </c>
      <c r="CZ29" s="22">
        <f t="shared" si="15"/>
        <v>1</v>
      </c>
      <c r="DA29" s="22">
        <f t="shared" si="16"/>
        <v>0</v>
      </c>
      <c r="DB29" s="22">
        <f t="shared" si="17"/>
        <v>0</v>
      </c>
      <c r="DC29" s="22">
        <f t="shared" si="18"/>
        <v>0</v>
      </c>
      <c r="DD29" s="22">
        <f t="shared" si="19"/>
        <v>0</v>
      </c>
      <c r="DE29" s="22">
        <f t="shared" si="20"/>
        <v>1</v>
      </c>
      <c r="DF29" s="22">
        <f t="shared" si="21"/>
        <v>0</v>
      </c>
      <c r="DG29" s="22">
        <f t="shared" si="22"/>
        <v>4</v>
      </c>
      <c r="DH29" s="45">
        <f t="shared" si="23"/>
        <v>2</v>
      </c>
      <c r="DI29" s="22">
        <f t="shared" si="24"/>
        <v>0</v>
      </c>
      <c r="DJ29" s="22">
        <f t="shared" si="25"/>
        <v>0</v>
      </c>
      <c r="DK29" s="22">
        <f t="shared" si="10"/>
        <v>0</v>
      </c>
    </row>
    <row r="30" spans="1:115" ht="16.2" customHeight="1" x14ac:dyDescent="0.25">
      <c r="B30" s="4"/>
      <c r="D30" s="28" t="s">
        <v>42</v>
      </c>
      <c r="E30" s="19"/>
      <c r="F30" s="19"/>
      <c r="G30" s="19"/>
      <c r="H30" s="19"/>
      <c r="I30" s="19"/>
      <c r="J30" s="19"/>
      <c r="K30" s="19"/>
      <c r="L30" s="19" t="s">
        <v>5</v>
      </c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20"/>
      <c r="X30" s="19"/>
      <c r="Y30" s="19"/>
      <c r="Z30" s="19"/>
      <c r="AA30" s="19"/>
      <c r="AB30" s="19"/>
      <c r="AC30" s="19"/>
      <c r="AD30" s="36" t="s">
        <v>5</v>
      </c>
      <c r="AE30" s="19" t="s">
        <v>7</v>
      </c>
      <c r="AF30" s="19" t="s">
        <v>11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 t="s">
        <v>11</v>
      </c>
      <c r="AS30" s="19" t="s">
        <v>27</v>
      </c>
      <c r="AT30" s="19"/>
      <c r="AU30" s="19"/>
      <c r="AV30" s="19"/>
      <c r="AW30" s="19"/>
      <c r="AX30" s="19"/>
      <c r="AY30" s="19"/>
      <c r="AZ30" s="19" t="s">
        <v>7</v>
      </c>
      <c r="BA30" s="19"/>
      <c r="BB30" s="19"/>
      <c r="BC30" s="19"/>
      <c r="BD30" s="19"/>
      <c r="BE30" s="19"/>
      <c r="BF30" s="19"/>
      <c r="BG30" s="19"/>
      <c r="BH30" s="19"/>
      <c r="BI30" s="19" t="s">
        <v>60</v>
      </c>
      <c r="BJ30" s="19"/>
      <c r="BK30" s="19"/>
      <c r="BL30" s="19"/>
      <c r="BM30" s="19"/>
      <c r="BN30" s="19" t="s">
        <v>5</v>
      </c>
      <c r="BO30" s="19"/>
      <c r="BP30" s="19"/>
      <c r="BQ30" s="19"/>
      <c r="BR30" s="19"/>
      <c r="BS30" s="19"/>
      <c r="BT30" s="19" t="s">
        <v>5</v>
      </c>
      <c r="BU30" s="19"/>
      <c r="BV30" s="19"/>
      <c r="BW30" s="19" t="s">
        <v>11</v>
      </c>
      <c r="BX30" s="19"/>
      <c r="BY30" s="19"/>
      <c r="BZ30" s="19" t="s">
        <v>29</v>
      </c>
      <c r="CA30" s="19"/>
      <c r="CB30" s="19"/>
      <c r="CC30" s="19"/>
      <c r="CD30" s="19"/>
      <c r="CE30" s="19"/>
      <c r="CF30" s="19"/>
      <c r="CG30" s="19" t="s">
        <v>27</v>
      </c>
      <c r="CH30" s="19"/>
      <c r="CI30" s="19"/>
      <c r="CJ30" s="19" t="s">
        <v>5</v>
      </c>
      <c r="CK30" s="19" t="s">
        <v>11</v>
      </c>
      <c r="CL30" s="36"/>
      <c r="CM30" s="36"/>
      <c r="CN30" s="36"/>
      <c r="CO30" s="19" t="s">
        <v>35</v>
      </c>
      <c r="CP30" s="19" t="s">
        <v>5</v>
      </c>
      <c r="CQ30" s="36"/>
      <c r="CR30" s="19"/>
      <c r="CS30" s="19"/>
      <c r="CT30" s="19"/>
      <c r="CU30" s="19"/>
      <c r="CV30" s="30">
        <f t="shared" si="11"/>
        <v>0</v>
      </c>
      <c r="CW30" s="22">
        <f t="shared" si="12"/>
        <v>6</v>
      </c>
      <c r="CX30" s="22">
        <f t="shared" si="13"/>
        <v>2</v>
      </c>
      <c r="CY30" s="22">
        <f t="shared" si="14"/>
        <v>1</v>
      </c>
      <c r="CZ30" s="22">
        <f t="shared" si="15"/>
        <v>1</v>
      </c>
      <c r="DA30" s="22">
        <f t="shared" si="16"/>
        <v>0</v>
      </c>
      <c r="DB30" s="22">
        <f t="shared" si="17"/>
        <v>0</v>
      </c>
      <c r="DC30" s="22">
        <f t="shared" si="18"/>
        <v>0</v>
      </c>
      <c r="DD30" s="22">
        <f t="shared" si="19"/>
        <v>0</v>
      </c>
      <c r="DE30" s="22">
        <f t="shared" si="20"/>
        <v>1</v>
      </c>
      <c r="DF30" s="22">
        <f t="shared" si="21"/>
        <v>0</v>
      </c>
      <c r="DG30" s="22">
        <f t="shared" si="22"/>
        <v>4</v>
      </c>
      <c r="DH30" s="45">
        <f t="shared" si="23"/>
        <v>2</v>
      </c>
      <c r="DI30" s="22">
        <f t="shared" si="24"/>
        <v>0</v>
      </c>
      <c r="DJ30" s="22">
        <f t="shared" si="25"/>
        <v>0</v>
      </c>
      <c r="DK30" s="22">
        <f t="shared" si="10"/>
        <v>0</v>
      </c>
    </row>
    <row r="31" spans="1:115" ht="16.2" customHeight="1" x14ac:dyDescent="0.25">
      <c r="B31" s="4"/>
      <c r="D31" s="28" t="s">
        <v>87</v>
      </c>
      <c r="E31" s="19"/>
      <c r="F31" s="19"/>
      <c r="G31" s="19"/>
      <c r="H31" s="19"/>
      <c r="I31" s="19"/>
      <c r="J31" s="19"/>
      <c r="K31" s="19"/>
      <c r="L31" s="19"/>
      <c r="M31" s="19"/>
      <c r="N31" s="19" t="s">
        <v>5</v>
      </c>
      <c r="O31" s="19"/>
      <c r="P31" s="19"/>
      <c r="Q31" s="19"/>
      <c r="R31" s="20"/>
      <c r="S31" s="19"/>
      <c r="T31" s="19"/>
      <c r="U31" s="19"/>
      <c r="V31" s="19"/>
      <c r="W31" s="20"/>
      <c r="X31" s="19"/>
      <c r="Y31" s="19"/>
      <c r="Z31" s="19"/>
      <c r="AA31" s="19"/>
      <c r="AB31" s="19"/>
      <c r="AC31" s="19" t="s">
        <v>5</v>
      </c>
      <c r="AD31" s="36" t="s">
        <v>7</v>
      </c>
      <c r="AE31" s="19" t="s">
        <v>11</v>
      </c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">
        <v>11</v>
      </c>
      <c r="AR31" s="19"/>
      <c r="AS31" s="19" t="s">
        <v>27</v>
      </c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 t="s">
        <v>7</v>
      </c>
      <c r="BG31" s="19"/>
      <c r="BH31" s="19"/>
      <c r="BI31" s="19" t="s">
        <v>60</v>
      </c>
      <c r="BJ31" s="19"/>
      <c r="BK31" s="19"/>
      <c r="BL31" s="19"/>
      <c r="BM31" s="19"/>
      <c r="BN31" s="19" t="s">
        <v>5</v>
      </c>
      <c r="BO31" s="19"/>
      <c r="BP31" s="19"/>
      <c r="BQ31" s="19"/>
      <c r="BR31" s="19"/>
      <c r="BS31" s="19"/>
      <c r="BT31" s="19" t="s">
        <v>5</v>
      </c>
      <c r="BU31" s="19"/>
      <c r="BV31" s="19"/>
      <c r="BW31" s="19" t="s">
        <v>11</v>
      </c>
      <c r="BX31" s="19"/>
      <c r="BY31" s="19"/>
      <c r="BZ31" s="19" t="s">
        <v>29</v>
      </c>
      <c r="CA31" s="19"/>
      <c r="CB31" s="19"/>
      <c r="CC31" s="19"/>
      <c r="CD31" s="19"/>
      <c r="CE31" s="19"/>
      <c r="CF31" s="19"/>
      <c r="CG31" s="19" t="s">
        <v>27</v>
      </c>
      <c r="CH31" s="19"/>
      <c r="CI31" s="19" t="s">
        <v>5</v>
      </c>
      <c r="CJ31" s="19"/>
      <c r="CK31" s="19" t="s">
        <v>11</v>
      </c>
      <c r="CL31" s="36"/>
      <c r="CM31" s="36"/>
      <c r="CN31" s="36"/>
      <c r="CO31" s="19" t="s">
        <v>35</v>
      </c>
      <c r="CP31" s="19" t="s">
        <v>5</v>
      </c>
      <c r="CQ31" s="36"/>
      <c r="CR31" s="19"/>
      <c r="CS31" s="19"/>
      <c r="CT31" s="19"/>
      <c r="CU31" s="19"/>
      <c r="CV31" s="30">
        <f t="shared" si="11"/>
        <v>0</v>
      </c>
      <c r="CW31" s="22">
        <f t="shared" si="12"/>
        <v>6</v>
      </c>
      <c r="CX31" s="22">
        <f t="shared" si="13"/>
        <v>2</v>
      </c>
      <c r="CY31" s="22">
        <f t="shared" si="14"/>
        <v>1</v>
      </c>
      <c r="CZ31" s="22">
        <f t="shared" si="15"/>
        <v>1</v>
      </c>
      <c r="DA31" s="22">
        <f t="shared" si="16"/>
        <v>0</v>
      </c>
      <c r="DB31" s="22">
        <f t="shared" si="17"/>
        <v>0</v>
      </c>
      <c r="DC31" s="22">
        <f t="shared" si="18"/>
        <v>0</v>
      </c>
      <c r="DD31" s="22">
        <f t="shared" si="19"/>
        <v>0</v>
      </c>
      <c r="DE31" s="22">
        <f t="shared" si="20"/>
        <v>1</v>
      </c>
      <c r="DF31" s="22">
        <f t="shared" si="21"/>
        <v>0</v>
      </c>
      <c r="DG31" s="22">
        <f t="shared" si="22"/>
        <v>4</v>
      </c>
      <c r="DH31" s="45">
        <f t="shared" si="23"/>
        <v>2</v>
      </c>
      <c r="DI31" s="22">
        <f t="shared" si="24"/>
        <v>0</v>
      </c>
      <c r="DJ31" s="22">
        <f t="shared" si="25"/>
        <v>0</v>
      </c>
      <c r="DK31" s="22">
        <f t="shared" si="10"/>
        <v>0</v>
      </c>
    </row>
    <row r="32" spans="1:115" ht="16.2" customHeight="1" x14ac:dyDescent="0.25">
      <c r="B32" s="4"/>
      <c r="D32" s="28" t="s">
        <v>73</v>
      </c>
      <c r="E32" s="19"/>
      <c r="F32" s="19"/>
      <c r="G32" s="19"/>
      <c r="H32" s="19"/>
      <c r="I32" s="19"/>
      <c r="J32" s="19"/>
      <c r="K32" s="19"/>
      <c r="L32" s="19"/>
      <c r="M32" s="19" t="s">
        <v>5</v>
      </c>
      <c r="N32" s="19"/>
      <c r="O32" s="19"/>
      <c r="P32" s="19"/>
      <c r="Q32" s="19"/>
      <c r="R32" s="20"/>
      <c r="S32" s="19"/>
      <c r="T32" s="19"/>
      <c r="U32" s="19"/>
      <c r="V32" s="19"/>
      <c r="W32" s="20"/>
      <c r="X32" s="19"/>
      <c r="Y32" s="19"/>
      <c r="Z32" s="19"/>
      <c r="AA32" s="19"/>
      <c r="AB32" s="19"/>
      <c r="AC32" s="19" t="s">
        <v>5</v>
      </c>
      <c r="AD32" s="36"/>
      <c r="AE32" s="19" t="s">
        <v>11</v>
      </c>
      <c r="AF32" s="19" t="s">
        <v>7</v>
      </c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 t="s">
        <v>11</v>
      </c>
      <c r="AS32" s="19" t="s">
        <v>27</v>
      </c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 t="s">
        <v>7</v>
      </c>
      <c r="BF32" s="19"/>
      <c r="BG32" s="19"/>
      <c r="BH32" s="19"/>
      <c r="BI32" s="19" t="s">
        <v>60</v>
      </c>
      <c r="BJ32" s="19"/>
      <c r="BK32" s="19"/>
      <c r="BL32" s="19"/>
      <c r="BM32" s="19"/>
      <c r="BN32" s="19" t="s">
        <v>5</v>
      </c>
      <c r="BO32" s="19"/>
      <c r="BP32" s="19"/>
      <c r="BQ32" s="19"/>
      <c r="BR32" s="19"/>
      <c r="BS32" s="19"/>
      <c r="BT32" s="19" t="s">
        <v>5</v>
      </c>
      <c r="BU32" s="19"/>
      <c r="BV32" s="19"/>
      <c r="BW32" s="19" t="s">
        <v>11</v>
      </c>
      <c r="BX32" s="19"/>
      <c r="BY32" s="19"/>
      <c r="BZ32" s="19" t="s">
        <v>29</v>
      </c>
      <c r="CA32" s="19"/>
      <c r="CB32" s="19"/>
      <c r="CC32" s="19"/>
      <c r="CD32" s="19"/>
      <c r="CE32" s="19" t="s">
        <v>35</v>
      </c>
      <c r="CF32" s="19"/>
      <c r="CG32" s="19" t="s">
        <v>27</v>
      </c>
      <c r="CH32" s="19"/>
      <c r="CI32" s="19" t="s">
        <v>5</v>
      </c>
      <c r="CJ32" s="19"/>
      <c r="CK32" s="19" t="s">
        <v>11</v>
      </c>
      <c r="CL32" s="36"/>
      <c r="CM32" s="36"/>
      <c r="CN32" s="36"/>
      <c r="CO32" s="19" t="s">
        <v>5</v>
      </c>
      <c r="CP32" s="19"/>
      <c r="CQ32" s="36"/>
      <c r="CR32" s="19"/>
      <c r="CS32" s="19"/>
      <c r="CT32" s="19"/>
      <c r="CU32" s="19"/>
      <c r="CV32" s="30">
        <f t="shared" si="11"/>
        <v>0</v>
      </c>
      <c r="CW32" s="22">
        <f t="shared" si="12"/>
        <v>6</v>
      </c>
      <c r="CX32" s="22">
        <f t="shared" si="13"/>
        <v>2</v>
      </c>
      <c r="CY32" s="22">
        <f t="shared" si="14"/>
        <v>1</v>
      </c>
      <c r="CZ32" s="22">
        <f t="shared" si="15"/>
        <v>1</v>
      </c>
      <c r="DA32" s="22">
        <f t="shared" si="16"/>
        <v>0</v>
      </c>
      <c r="DB32" s="22">
        <f t="shared" si="17"/>
        <v>0</v>
      </c>
      <c r="DC32" s="22">
        <f t="shared" si="18"/>
        <v>0</v>
      </c>
      <c r="DD32" s="22">
        <f t="shared" si="19"/>
        <v>0</v>
      </c>
      <c r="DE32" s="22">
        <f t="shared" si="20"/>
        <v>1</v>
      </c>
      <c r="DF32" s="22">
        <f t="shared" si="21"/>
        <v>0</v>
      </c>
      <c r="DG32" s="22">
        <f t="shared" si="22"/>
        <v>4</v>
      </c>
      <c r="DH32" s="45">
        <f t="shared" si="23"/>
        <v>2</v>
      </c>
      <c r="DI32" s="22">
        <f t="shared" si="24"/>
        <v>0</v>
      </c>
      <c r="DJ32" s="22">
        <f t="shared" si="25"/>
        <v>0</v>
      </c>
      <c r="DK32" s="22">
        <f t="shared" si="10"/>
        <v>0</v>
      </c>
    </row>
    <row r="33" spans="1:115" ht="16.2" customHeight="1" x14ac:dyDescent="0.25">
      <c r="B33" s="4"/>
      <c r="D33" s="28" t="s">
        <v>43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 t="s">
        <v>5</v>
      </c>
      <c r="P33" s="19"/>
      <c r="Q33" s="19"/>
      <c r="R33" s="20"/>
      <c r="S33" s="19" t="s">
        <v>7</v>
      </c>
      <c r="T33" s="19"/>
      <c r="U33" s="19"/>
      <c r="V33" s="19"/>
      <c r="W33" s="20"/>
      <c r="X33" s="19"/>
      <c r="Y33" s="19"/>
      <c r="Z33" s="19" t="s">
        <v>11</v>
      </c>
      <c r="AA33" s="19"/>
      <c r="AB33" s="19"/>
      <c r="AC33" s="19"/>
      <c r="AD33" s="36"/>
      <c r="AE33" s="19"/>
      <c r="AF33" s="19" t="s">
        <v>35</v>
      </c>
      <c r="AG33" s="19"/>
      <c r="AH33" s="19"/>
      <c r="AI33" s="19" t="s">
        <v>5</v>
      </c>
      <c r="AJ33" s="19" t="s">
        <v>11</v>
      </c>
      <c r="AK33" s="19"/>
      <c r="AL33" s="19" t="s">
        <v>32</v>
      </c>
      <c r="AM33" s="19"/>
      <c r="AN33" s="19"/>
      <c r="AO33" s="19"/>
      <c r="AP33" s="19"/>
      <c r="AQ33" s="19" t="s">
        <v>27</v>
      </c>
      <c r="AR33" s="19" t="s">
        <v>29</v>
      </c>
      <c r="AS33" s="19"/>
      <c r="AT33" s="19"/>
      <c r="AU33" s="19" t="s">
        <v>5</v>
      </c>
      <c r="AV33" s="19"/>
      <c r="AW33" s="19" t="s">
        <v>7</v>
      </c>
      <c r="AX33" s="19"/>
      <c r="AY33" s="19"/>
      <c r="AZ33" s="19"/>
      <c r="BA33" s="19"/>
      <c r="BB33" s="19"/>
      <c r="BC33" s="19"/>
      <c r="BD33" s="19"/>
      <c r="BE33" s="19"/>
      <c r="BF33" s="19"/>
      <c r="BG33" s="19" t="s">
        <v>27</v>
      </c>
      <c r="BH33" s="19" t="s">
        <v>11</v>
      </c>
      <c r="BI33" s="19"/>
      <c r="BJ33" s="19"/>
      <c r="BK33" s="19" t="s">
        <v>38</v>
      </c>
      <c r="BL33" s="19"/>
      <c r="BM33" s="19"/>
      <c r="BN33" s="19" t="s">
        <v>11</v>
      </c>
      <c r="BO33" s="19"/>
      <c r="BP33" s="19"/>
      <c r="BQ33" s="19"/>
      <c r="BR33" s="19" t="s">
        <v>35</v>
      </c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 t="s">
        <v>62</v>
      </c>
      <c r="CE33" s="19" t="s">
        <v>27</v>
      </c>
      <c r="CF33" s="19" t="s">
        <v>29</v>
      </c>
      <c r="CG33" s="19"/>
      <c r="CH33" s="19"/>
      <c r="CI33" s="19"/>
      <c r="CJ33" s="19"/>
      <c r="CK33" s="19" t="s">
        <v>7</v>
      </c>
      <c r="CL33" s="36"/>
      <c r="CM33" s="36"/>
      <c r="CN33" s="36"/>
      <c r="CO33" s="19"/>
      <c r="CP33" s="19"/>
      <c r="CQ33" s="36"/>
      <c r="CR33" s="19"/>
      <c r="CS33" s="19"/>
      <c r="CT33" s="19"/>
      <c r="CU33" s="19"/>
      <c r="CV33" s="30">
        <f t="shared" si="11"/>
        <v>0</v>
      </c>
      <c r="CW33" s="22">
        <f t="shared" si="12"/>
        <v>3</v>
      </c>
      <c r="CX33" s="22">
        <f t="shared" si="13"/>
        <v>3</v>
      </c>
      <c r="CY33" s="22">
        <f t="shared" si="14"/>
        <v>2</v>
      </c>
      <c r="CZ33" s="22">
        <f t="shared" si="15"/>
        <v>0</v>
      </c>
      <c r="DA33" s="22">
        <f t="shared" si="16"/>
        <v>1</v>
      </c>
      <c r="DB33" s="22">
        <f t="shared" si="17"/>
        <v>0</v>
      </c>
      <c r="DC33" s="22">
        <f t="shared" si="18"/>
        <v>1</v>
      </c>
      <c r="DD33" s="22">
        <f t="shared" si="19"/>
        <v>0</v>
      </c>
      <c r="DE33" s="22">
        <f t="shared" si="20"/>
        <v>2</v>
      </c>
      <c r="DF33" s="22">
        <f t="shared" si="21"/>
        <v>1</v>
      </c>
      <c r="DG33" s="22">
        <f t="shared" si="22"/>
        <v>4</v>
      </c>
      <c r="DH33" s="45">
        <f>COUNTIF(E33:DG33,"ЛИТ")</f>
        <v>3</v>
      </c>
      <c r="DI33" s="22">
        <f t="shared" si="24"/>
        <v>0</v>
      </c>
      <c r="DJ33" s="22">
        <f t="shared" si="25"/>
        <v>0</v>
      </c>
      <c r="DK33" s="22">
        <f t="shared" si="10"/>
        <v>0</v>
      </c>
    </row>
    <row r="34" spans="1:115" ht="16.2" customHeight="1" x14ac:dyDescent="0.25">
      <c r="B34" s="4"/>
      <c r="D34" s="28" t="s">
        <v>44</v>
      </c>
      <c r="E34" s="19"/>
      <c r="F34" s="19"/>
      <c r="G34" s="19"/>
      <c r="H34" s="19"/>
      <c r="I34" s="19"/>
      <c r="J34" s="19"/>
      <c r="K34" s="19"/>
      <c r="L34" s="19"/>
      <c r="M34" s="19"/>
      <c r="N34" s="19" t="s">
        <v>5</v>
      </c>
      <c r="O34" s="19"/>
      <c r="P34" s="19"/>
      <c r="Q34" s="19"/>
      <c r="R34" s="20"/>
      <c r="S34" s="19" t="s">
        <v>7</v>
      </c>
      <c r="T34" s="19"/>
      <c r="U34" s="19"/>
      <c r="V34" s="19"/>
      <c r="W34" s="20"/>
      <c r="X34" s="19"/>
      <c r="Y34" s="19"/>
      <c r="Z34" s="19" t="s">
        <v>11</v>
      </c>
      <c r="AA34" s="19"/>
      <c r="AB34" s="19"/>
      <c r="AC34" s="19"/>
      <c r="AD34" s="36"/>
      <c r="AE34" s="19" t="s">
        <v>35</v>
      </c>
      <c r="AF34" s="19"/>
      <c r="AG34" s="19" t="s">
        <v>5</v>
      </c>
      <c r="AH34" s="19"/>
      <c r="AI34" s="19"/>
      <c r="AJ34" s="19" t="s">
        <v>11</v>
      </c>
      <c r="AK34" s="19"/>
      <c r="AL34" s="19" t="s">
        <v>32</v>
      </c>
      <c r="AM34" s="19"/>
      <c r="AN34" s="19"/>
      <c r="AO34" s="19"/>
      <c r="AP34" s="19"/>
      <c r="AQ34" s="19" t="s">
        <v>27</v>
      </c>
      <c r="AR34" s="19" t="s">
        <v>29</v>
      </c>
      <c r="AS34" s="19" t="s">
        <v>5</v>
      </c>
      <c r="AT34" s="19"/>
      <c r="AU34" s="19"/>
      <c r="AV34" s="19"/>
      <c r="AW34" s="19" t="s">
        <v>7</v>
      </c>
      <c r="AX34" s="19"/>
      <c r="AY34" s="19"/>
      <c r="AZ34" s="19"/>
      <c r="BA34" s="19"/>
      <c r="BB34" s="19"/>
      <c r="BC34" s="19"/>
      <c r="BD34" s="19"/>
      <c r="BE34" s="19"/>
      <c r="BF34" s="19"/>
      <c r="BG34" s="19" t="s">
        <v>27</v>
      </c>
      <c r="BH34" s="19" t="s">
        <v>11</v>
      </c>
      <c r="BI34" s="19"/>
      <c r="BJ34" s="19"/>
      <c r="BK34" s="19" t="s">
        <v>38</v>
      </c>
      <c r="BL34" s="19"/>
      <c r="BM34" s="19"/>
      <c r="BN34" s="19" t="s">
        <v>11</v>
      </c>
      <c r="BO34" s="19"/>
      <c r="BP34" s="19"/>
      <c r="BQ34" s="19" t="s">
        <v>35</v>
      </c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 t="s">
        <v>62</v>
      </c>
      <c r="CE34" s="19" t="s">
        <v>27</v>
      </c>
      <c r="CF34" s="19" t="s">
        <v>29</v>
      </c>
      <c r="CG34" s="19"/>
      <c r="CH34" s="19"/>
      <c r="CI34" s="19"/>
      <c r="CJ34" s="19"/>
      <c r="CK34" s="19" t="s">
        <v>7</v>
      </c>
      <c r="CL34" s="36"/>
      <c r="CM34" s="36"/>
      <c r="CN34" s="36"/>
      <c r="CO34" s="19"/>
      <c r="CP34" s="19"/>
      <c r="CQ34" s="36"/>
      <c r="CR34" s="19"/>
      <c r="CS34" s="19"/>
      <c r="CT34" s="19"/>
      <c r="CU34" s="19"/>
      <c r="CV34" s="30">
        <f t="shared" si="11"/>
        <v>0</v>
      </c>
      <c r="CW34" s="22">
        <f t="shared" si="12"/>
        <v>3</v>
      </c>
      <c r="CX34" s="22">
        <f t="shared" si="13"/>
        <v>3</v>
      </c>
      <c r="CY34" s="22">
        <f t="shared" si="14"/>
        <v>2</v>
      </c>
      <c r="CZ34" s="22">
        <f t="shared" si="15"/>
        <v>0</v>
      </c>
      <c r="DA34" s="22">
        <f t="shared" si="16"/>
        <v>1</v>
      </c>
      <c r="DB34" s="22">
        <f t="shared" si="17"/>
        <v>0</v>
      </c>
      <c r="DC34" s="22">
        <f t="shared" si="18"/>
        <v>1</v>
      </c>
      <c r="DD34" s="22">
        <f t="shared" si="19"/>
        <v>0</v>
      </c>
      <c r="DE34" s="22">
        <f t="shared" si="20"/>
        <v>2</v>
      </c>
      <c r="DF34" s="22">
        <f t="shared" si="21"/>
        <v>1</v>
      </c>
      <c r="DG34" s="22">
        <f t="shared" si="22"/>
        <v>4</v>
      </c>
      <c r="DH34" s="45">
        <f>COUNTIF(E34:DG34,"ЛИТ")</f>
        <v>3</v>
      </c>
      <c r="DI34" s="22">
        <f t="shared" si="24"/>
        <v>0</v>
      </c>
      <c r="DJ34" s="22">
        <f t="shared" si="25"/>
        <v>0</v>
      </c>
      <c r="DK34" s="22">
        <f t="shared" si="10"/>
        <v>0</v>
      </c>
    </row>
    <row r="35" spans="1:115" ht="16.2" customHeight="1" x14ac:dyDescent="0.25">
      <c r="B35" s="4"/>
      <c r="D35" s="28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 t="s">
        <v>5</v>
      </c>
      <c r="O35" s="19"/>
      <c r="P35" s="19"/>
      <c r="Q35" s="19"/>
      <c r="R35" s="20"/>
      <c r="S35" s="19"/>
      <c r="T35" s="19" t="s">
        <v>7</v>
      </c>
      <c r="U35" s="19"/>
      <c r="V35" s="19"/>
      <c r="W35" s="20"/>
      <c r="X35" s="19"/>
      <c r="Y35" s="19"/>
      <c r="Z35" s="19" t="s">
        <v>11</v>
      </c>
      <c r="AA35" s="19"/>
      <c r="AB35" s="19"/>
      <c r="AC35" s="19"/>
      <c r="AD35" s="36"/>
      <c r="AE35" s="19"/>
      <c r="AF35" s="19" t="s">
        <v>35</v>
      </c>
      <c r="AG35" s="19"/>
      <c r="AH35" s="19"/>
      <c r="AI35" s="19" t="s">
        <v>5</v>
      </c>
      <c r="AJ35" s="19" t="s">
        <v>11</v>
      </c>
      <c r="AK35" s="19"/>
      <c r="AL35" s="19" t="s">
        <v>32</v>
      </c>
      <c r="AM35" s="19"/>
      <c r="AN35" s="19"/>
      <c r="AO35" s="19"/>
      <c r="AP35" s="19"/>
      <c r="AQ35" s="19" t="s">
        <v>27</v>
      </c>
      <c r="AR35" s="19" t="s">
        <v>29</v>
      </c>
      <c r="AS35" s="19"/>
      <c r="AT35" s="19"/>
      <c r="AU35" s="19" t="s">
        <v>5</v>
      </c>
      <c r="AV35" s="19" t="s">
        <v>7</v>
      </c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 t="s">
        <v>27</v>
      </c>
      <c r="BH35" s="19" t="s">
        <v>11</v>
      </c>
      <c r="BI35" s="19"/>
      <c r="BJ35" s="19"/>
      <c r="BK35" s="19" t="s">
        <v>38</v>
      </c>
      <c r="BL35" s="19"/>
      <c r="BM35" s="19"/>
      <c r="BN35" s="19" t="s">
        <v>11</v>
      </c>
      <c r="BO35" s="19"/>
      <c r="BP35" s="19"/>
      <c r="BQ35" s="19"/>
      <c r="BR35" s="19" t="s">
        <v>35</v>
      </c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 t="s">
        <v>62</v>
      </c>
      <c r="CE35" s="19" t="s">
        <v>27</v>
      </c>
      <c r="CF35" s="19" t="s">
        <v>29</v>
      </c>
      <c r="CG35" s="19"/>
      <c r="CH35" s="19"/>
      <c r="CI35" s="19"/>
      <c r="CJ35" s="19"/>
      <c r="CK35" s="19"/>
      <c r="CL35" s="36" t="s">
        <v>7</v>
      </c>
      <c r="CM35" s="36"/>
      <c r="CN35" s="36"/>
      <c r="CO35" s="19"/>
      <c r="CP35" s="19"/>
      <c r="CQ35" s="36"/>
      <c r="CR35" s="19"/>
      <c r="CS35" s="19"/>
      <c r="CT35" s="19"/>
      <c r="CU35" s="19"/>
      <c r="CV35" s="30">
        <f t="shared" si="11"/>
        <v>0</v>
      </c>
      <c r="CW35" s="22">
        <f t="shared" si="12"/>
        <v>3</v>
      </c>
      <c r="CX35" s="22">
        <f t="shared" si="13"/>
        <v>3</v>
      </c>
      <c r="CY35" s="22">
        <f t="shared" si="14"/>
        <v>2</v>
      </c>
      <c r="CZ35" s="22">
        <f t="shared" si="15"/>
        <v>0</v>
      </c>
      <c r="DA35" s="22">
        <f t="shared" si="16"/>
        <v>1</v>
      </c>
      <c r="DB35" s="22">
        <f t="shared" si="17"/>
        <v>0</v>
      </c>
      <c r="DC35" s="22">
        <f t="shared" si="18"/>
        <v>1</v>
      </c>
      <c r="DD35" s="22">
        <f t="shared" si="19"/>
        <v>0</v>
      </c>
      <c r="DE35" s="22">
        <f t="shared" si="20"/>
        <v>2</v>
      </c>
      <c r="DF35" s="22">
        <f t="shared" si="21"/>
        <v>1</v>
      </c>
      <c r="DG35" s="22">
        <f t="shared" si="22"/>
        <v>4</v>
      </c>
      <c r="DH35" s="45">
        <f t="shared" si="23"/>
        <v>3</v>
      </c>
      <c r="DI35" s="22">
        <f t="shared" si="24"/>
        <v>0</v>
      </c>
      <c r="DJ35" s="22">
        <f t="shared" si="25"/>
        <v>0</v>
      </c>
      <c r="DK35" s="22">
        <f t="shared" si="10"/>
        <v>0</v>
      </c>
    </row>
    <row r="36" spans="1:115" ht="16.2" customHeight="1" x14ac:dyDescent="0.25">
      <c r="B36" s="4"/>
      <c r="D36" s="28" t="s">
        <v>74</v>
      </c>
      <c r="E36" s="19"/>
      <c r="F36" s="19"/>
      <c r="G36" s="19"/>
      <c r="H36" s="19"/>
      <c r="I36" s="19"/>
      <c r="J36" s="19"/>
      <c r="K36" s="19"/>
      <c r="L36" s="19"/>
      <c r="M36" s="19"/>
      <c r="N36" s="19" t="s">
        <v>5</v>
      </c>
      <c r="O36" s="19"/>
      <c r="P36" s="19"/>
      <c r="Q36" s="19"/>
      <c r="R36" s="20"/>
      <c r="S36" s="19" t="s">
        <v>7</v>
      </c>
      <c r="T36" s="19"/>
      <c r="U36" s="19"/>
      <c r="V36" s="19"/>
      <c r="W36" s="20"/>
      <c r="X36" s="19"/>
      <c r="Y36" s="19"/>
      <c r="Z36" s="19" t="s">
        <v>11</v>
      </c>
      <c r="AA36" s="19"/>
      <c r="AB36" s="19"/>
      <c r="AC36" s="19"/>
      <c r="AD36" s="36"/>
      <c r="AE36" s="19"/>
      <c r="AF36" s="19" t="s">
        <v>35</v>
      </c>
      <c r="AG36" s="19"/>
      <c r="AH36" s="19"/>
      <c r="AI36" s="19" t="s">
        <v>5</v>
      </c>
      <c r="AJ36" s="19" t="s">
        <v>11</v>
      </c>
      <c r="AK36" s="19"/>
      <c r="AL36" s="19" t="s">
        <v>32</v>
      </c>
      <c r="AM36" s="19"/>
      <c r="AN36" s="19"/>
      <c r="AO36" s="19"/>
      <c r="AP36" s="19"/>
      <c r="AQ36" s="19" t="s">
        <v>27</v>
      </c>
      <c r="AR36" s="19" t="s">
        <v>29</v>
      </c>
      <c r="AS36" s="19"/>
      <c r="AT36" s="19"/>
      <c r="AU36" s="19" t="s">
        <v>5</v>
      </c>
      <c r="AV36" s="19"/>
      <c r="AW36" s="19" t="s">
        <v>7</v>
      </c>
      <c r="AX36" s="19"/>
      <c r="AY36" s="19"/>
      <c r="AZ36" s="19"/>
      <c r="BA36" s="19"/>
      <c r="BB36" s="19"/>
      <c r="BC36" s="19"/>
      <c r="BD36" s="19"/>
      <c r="BE36" s="19"/>
      <c r="BF36" s="19"/>
      <c r="BG36" s="19" t="s">
        <v>27</v>
      </c>
      <c r="BH36" s="19" t="s">
        <v>11</v>
      </c>
      <c r="BI36" s="19"/>
      <c r="BJ36" s="19"/>
      <c r="BK36" s="19" t="s">
        <v>38</v>
      </c>
      <c r="BL36" s="19"/>
      <c r="BM36" s="19"/>
      <c r="BN36" s="19" t="s">
        <v>11</v>
      </c>
      <c r="BO36" s="19"/>
      <c r="BP36" s="19"/>
      <c r="BQ36" s="19"/>
      <c r="BR36" s="19" t="s">
        <v>35</v>
      </c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 t="s">
        <v>62</v>
      </c>
      <c r="CE36" s="19" t="s">
        <v>27</v>
      </c>
      <c r="CF36" s="19" t="s">
        <v>29</v>
      </c>
      <c r="CG36" s="19"/>
      <c r="CH36" s="19"/>
      <c r="CI36" s="19"/>
      <c r="CJ36" s="19"/>
      <c r="CK36" s="19" t="s">
        <v>7</v>
      </c>
      <c r="CL36" s="36"/>
      <c r="CM36" s="36"/>
      <c r="CN36" s="36"/>
      <c r="CO36" s="19"/>
      <c r="CP36" s="19"/>
      <c r="CQ36" s="36"/>
      <c r="CR36" s="19"/>
      <c r="CS36" s="19"/>
      <c r="CT36" s="19"/>
      <c r="CU36" s="19"/>
      <c r="CV36" s="30">
        <f t="shared" si="11"/>
        <v>0</v>
      </c>
      <c r="CW36" s="22">
        <f t="shared" si="12"/>
        <v>3</v>
      </c>
      <c r="CX36" s="22">
        <f t="shared" si="13"/>
        <v>3</v>
      </c>
      <c r="CY36" s="22">
        <f t="shared" si="14"/>
        <v>2</v>
      </c>
      <c r="CZ36" s="22">
        <f t="shared" si="15"/>
        <v>0</v>
      </c>
      <c r="DA36" s="22">
        <f t="shared" si="16"/>
        <v>1</v>
      </c>
      <c r="DB36" s="22">
        <f t="shared" si="17"/>
        <v>0</v>
      </c>
      <c r="DC36" s="22">
        <f t="shared" si="18"/>
        <v>1</v>
      </c>
      <c r="DD36" s="22">
        <f t="shared" si="19"/>
        <v>0</v>
      </c>
      <c r="DE36" s="22">
        <f t="shared" si="20"/>
        <v>2</v>
      </c>
      <c r="DF36" s="22">
        <f t="shared" si="21"/>
        <v>1</v>
      </c>
      <c r="DG36" s="22">
        <f t="shared" si="22"/>
        <v>4</v>
      </c>
      <c r="DH36" s="45">
        <f>COUNTIF(E36:DG36,"ЛИТ")</f>
        <v>3</v>
      </c>
      <c r="DI36" s="22">
        <f t="shared" si="24"/>
        <v>0</v>
      </c>
      <c r="DJ36" s="22">
        <f t="shared" si="25"/>
        <v>0</v>
      </c>
      <c r="DK36" s="22">
        <f t="shared" si="10"/>
        <v>0</v>
      </c>
    </row>
    <row r="37" spans="1:115" ht="16.2" customHeight="1" x14ac:dyDescent="0.25">
      <c r="B37" s="4"/>
      <c r="D37" s="28" t="s">
        <v>75</v>
      </c>
      <c r="E37" s="19"/>
      <c r="F37" s="19"/>
      <c r="G37" s="19"/>
      <c r="H37" s="19"/>
      <c r="I37" s="19"/>
      <c r="J37" s="19"/>
      <c r="K37" s="19"/>
      <c r="L37" s="19"/>
      <c r="M37" s="19" t="s">
        <v>5</v>
      </c>
      <c r="N37" s="19"/>
      <c r="O37" s="19"/>
      <c r="P37" s="19"/>
      <c r="Q37" s="19"/>
      <c r="R37" s="20"/>
      <c r="S37" s="19" t="s">
        <v>7</v>
      </c>
      <c r="T37" s="19"/>
      <c r="U37" s="19"/>
      <c r="V37" s="19"/>
      <c r="W37" s="20"/>
      <c r="X37" s="19"/>
      <c r="Y37" s="19"/>
      <c r="Z37" s="19" t="s">
        <v>11</v>
      </c>
      <c r="AA37" s="19"/>
      <c r="AB37" s="19"/>
      <c r="AC37" s="19"/>
      <c r="AD37" s="36"/>
      <c r="AE37" s="19"/>
      <c r="AF37" s="19" t="s">
        <v>35</v>
      </c>
      <c r="AG37" s="19" t="s">
        <v>5</v>
      </c>
      <c r="AH37" s="19"/>
      <c r="AI37" s="19"/>
      <c r="AJ37" s="19" t="s">
        <v>11</v>
      </c>
      <c r="AK37" s="19"/>
      <c r="AL37" s="19" t="s">
        <v>32</v>
      </c>
      <c r="AM37" s="19"/>
      <c r="AN37" s="19"/>
      <c r="AO37" s="19"/>
      <c r="AP37" s="19"/>
      <c r="AQ37" s="19" t="s">
        <v>27</v>
      </c>
      <c r="AR37" s="19" t="s">
        <v>29</v>
      </c>
      <c r="AS37" s="19" t="s">
        <v>5</v>
      </c>
      <c r="AT37" s="19"/>
      <c r="AU37" s="19"/>
      <c r="AV37" s="19"/>
      <c r="AW37" s="19" t="s">
        <v>7</v>
      </c>
      <c r="AX37" s="19"/>
      <c r="AY37" s="19"/>
      <c r="AZ37" s="19"/>
      <c r="BA37" s="19"/>
      <c r="BB37" s="19"/>
      <c r="BC37" s="19"/>
      <c r="BD37" s="19"/>
      <c r="BE37" s="19"/>
      <c r="BF37" s="19"/>
      <c r="BG37" s="19" t="s">
        <v>27</v>
      </c>
      <c r="BH37" s="19" t="s">
        <v>11</v>
      </c>
      <c r="BI37" s="19"/>
      <c r="BJ37" s="19"/>
      <c r="BK37" s="19" t="s">
        <v>38</v>
      </c>
      <c r="BL37" s="19"/>
      <c r="BM37" s="19"/>
      <c r="BN37" s="19" t="s">
        <v>11</v>
      </c>
      <c r="BO37" s="19"/>
      <c r="BP37" s="19"/>
      <c r="BQ37" s="19"/>
      <c r="BR37" s="19" t="s">
        <v>35</v>
      </c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 t="s">
        <v>62</v>
      </c>
      <c r="CE37" s="19" t="s">
        <v>27</v>
      </c>
      <c r="CF37" s="19" t="s">
        <v>29</v>
      </c>
      <c r="CG37" s="19"/>
      <c r="CH37" s="19"/>
      <c r="CI37" s="19"/>
      <c r="CJ37" s="19"/>
      <c r="CK37" s="19" t="s">
        <v>7</v>
      </c>
      <c r="CL37" s="36"/>
      <c r="CM37" s="36"/>
      <c r="CN37" s="36"/>
      <c r="CO37" s="19"/>
      <c r="CP37" s="19"/>
      <c r="CQ37" s="36"/>
      <c r="CR37" s="19"/>
      <c r="CS37" s="19"/>
      <c r="CT37" s="19"/>
      <c r="CU37" s="19"/>
      <c r="CV37" s="30">
        <f t="shared" si="11"/>
        <v>0</v>
      </c>
      <c r="CW37" s="22">
        <f t="shared" si="12"/>
        <v>3</v>
      </c>
      <c r="CX37" s="22">
        <f t="shared" si="13"/>
        <v>3</v>
      </c>
      <c r="CY37" s="22">
        <f t="shared" si="14"/>
        <v>2</v>
      </c>
      <c r="CZ37" s="22">
        <f t="shared" si="15"/>
        <v>0</v>
      </c>
      <c r="DA37" s="22">
        <f t="shared" si="16"/>
        <v>1</v>
      </c>
      <c r="DB37" s="22">
        <f t="shared" si="17"/>
        <v>0</v>
      </c>
      <c r="DC37" s="22">
        <f t="shared" si="18"/>
        <v>1</v>
      </c>
      <c r="DD37" s="22">
        <f t="shared" si="19"/>
        <v>0</v>
      </c>
      <c r="DE37" s="22">
        <f t="shared" si="20"/>
        <v>2</v>
      </c>
      <c r="DF37" s="22">
        <f t="shared" si="21"/>
        <v>1</v>
      </c>
      <c r="DG37" s="22">
        <f t="shared" si="22"/>
        <v>4</v>
      </c>
      <c r="DH37" s="45">
        <f>COUNTIF(E37:DG37,"ЛИТ")</f>
        <v>3</v>
      </c>
      <c r="DI37" s="22">
        <f t="shared" si="24"/>
        <v>0</v>
      </c>
      <c r="DJ37" s="22">
        <f t="shared" si="25"/>
        <v>0</v>
      </c>
      <c r="DK37" s="22">
        <f t="shared" si="10"/>
        <v>0</v>
      </c>
    </row>
    <row r="38" spans="1:115" ht="16.2" customHeight="1" x14ac:dyDescent="0.25">
      <c r="B38" s="4"/>
      <c r="D38" s="28" t="s">
        <v>45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 t="s">
        <v>5</v>
      </c>
      <c r="S38" s="19"/>
      <c r="T38" s="20"/>
      <c r="U38" s="19"/>
      <c r="V38" s="19"/>
      <c r="W38" s="19"/>
      <c r="X38" s="19"/>
      <c r="Y38" s="20"/>
      <c r="Z38" s="19"/>
      <c r="AA38" s="19"/>
      <c r="AB38" s="19"/>
      <c r="AC38" s="19" t="s">
        <v>5</v>
      </c>
      <c r="AD38" s="19"/>
      <c r="AE38" s="19" t="s">
        <v>11</v>
      </c>
      <c r="AF38" s="19"/>
      <c r="AG38" s="19"/>
      <c r="AH38" s="19"/>
      <c r="AI38" s="19"/>
      <c r="AJ38" s="19"/>
      <c r="AK38" s="19" t="s">
        <v>32</v>
      </c>
      <c r="AL38" s="19"/>
      <c r="AM38" s="19"/>
      <c r="AN38" s="19"/>
      <c r="AO38" s="36" t="s">
        <v>11</v>
      </c>
      <c r="AP38" s="19"/>
      <c r="AQ38" s="19"/>
      <c r="AR38" s="19" t="s">
        <v>38</v>
      </c>
      <c r="AS38" s="19"/>
      <c r="AT38" s="19"/>
      <c r="AU38" s="19" t="s">
        <v>5</v>
      </c>
      <c r="AV38" s="19"/>
      <c r="AW38" s="19" t="s">
        <v>25</v>
      </c>
      <c r="AX38" s="19"/>
      <c r="AY38" s="19"/>
      <c r="AZ38" s="19"/>
      <c r="BA38" s="19"/>
      <c r="BB38" s="19"/>
      <c r="BC38" s="19" t="s">
        <v>7</v>
      </c>
      <c r="BD38" s="19" t="s">
        <v>5</v>
      </c>
      <c r="BE38" s="19"/>
      <c r="BF38" s="19"/>
      <c r="BG38" s="19"/>
      <c r="BH38" s="19"/>
      <c r="BI38" s="19" t="s">
        <v>35</v>
      </c>
      <c r="BJ38" s="19"/>
      <c r="BK38" s="19"/>
      <c r="BL38" s="19"/>
      <c r="BM38" s="19"/>
      <c r="BN38" s="19" t="s">
        <v>29</v>
      </c>
      <c r="BO38" s="19"/>
      <c r="BP38" s="19"/>
      <c r="BQ38" s="19"/>
      <c r="BR38" s="19"/>
      <c r="BS38" s="19"/>
      <c r="BT38" s="19"/>
      <c r="BU38" s="19"/>
      <c r="BV38" s="19"/>
      <c r="BW38" s="19" t="s">
        <v>5</v>
      </c>
      <c r="BX38" s="19"/>
      <c r="BY38" s="19" t="s">
        <v>27</v>
      </c>
      <c r="BZ38" s="19"/>
      <c r="CA38" s="19" t="s">
        <v>11</v>
      </c>
      <c r="CB38" s="19"/>
      <c r="CC38" s="19"/>
      <c r="CD38" s="19" t="s">
        <v>5</v>
      </c>
      <c r="CE38" s="19"/>
      <c r="CF38" s="19"/>
      <c r="CG38" s="19"/>
      <c r="CH38" s="19"/>
      <c r="CI38" s="19" t="s">
        <v>7</v>
      </c>
      <c r="CJ38" s="19"/>
      <c r="CK38" s="19"/>
      <c r="CL38" s="36"/>
      <c r="CM38" s="36" t="s">
        <v>11</v>
      </c>
      <c r="CN38" s="36"/>
      <c r="CO38" s="19"/>
      <c r="CP38" s="19" t="s">
        <v>7</v>
      </c>
      <c r="CQ38" s="19"/>
      <c r="CR38" s="19"/>
      <c r="CS38" s="19"/>
      <c r="CT38" s="19"/>
      <c r="CU38" s="19"/>
      <c r="CV38" s="30">
        <f t="shared" si="11"/>
        <v>0</v>
      </c>
      <c r="CW38" s="22">
        <f t="shared" si="12"/>
        <v>6</v>
      </c>
      <c r="CX38" s="22">
        <f t="shared" si="13"/>
        <v>1</v>
      </c>
      <c r="CY38" s="22">
        <f t="shared" si="14"/>
        <v>1</v>
      </c>
      <c r="CZ38" s="22">
        <f t="shared" si="15"/>
        <v>0</v>
      </c>
      <c r="DA38" s="22">
        <f t="shared" si="16"/>
        <v>0</v>
      </c>
      <c r="DB38" s="22">
        <f t="shared" si="17"/>
        <v>1</v>
      </c>
      <c r="DC38" s="22">
        <f t="shared" si="18"/>
        <v>1</v>
      </c>
      <c r="DD38" s="22">
        <f t="shared" si="19"/>
        <v>0</v>
      </c>
      <c r="DE38" s="22">
        <f t="shared" si="20"/>
        <v>1</v>
      </c>
      <c r="DF38" s="22">
        <f t="shared" si="21"/>
        <v>1</v>
      </c>
      <c r="DG38" s="22">
        <f t="shared" si="22"/>
        <v>4</v>
      </c>
      <c r="DH38" s="45">
        <f t="shared" si="23"/>
        <v>3</v>
      </c>
      <c r="DI38" s="22">
        <f t="shared" si="24"/>
        <v>0</v>
      </c>
      <c r="DJ38" s="22">
        <f t="shared" si="25"/>
        <v>0</v>
      </c>
      <c r="DK38" s="22">
        <f t="shared" si="10"/>
        <v>0</v>
      </c>
    </row>
    <row r="39" spans="1:115" ht="16.2" customHeight="1" x14ac:dyDescent="0.25">
      <c r="B39" s="4"/>
      <c r="D39" s="28" t="s">
        <v>46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 t="s">
        <v>5</v>
      </c>
      <c r="S39" s="19"/>
      <c r="T39" s="20"/>
      <c r="U39" s="19"/>
      <c r="V39" s="19"/>
      <c r="W39" s="19"/>
      <c r="X39" s="19"/>
      <c r="Y39" s="20"/>
      <c r="Z39" s="19"/>
      <c r="AA39" s="19"/>
      <c r="AB39" s="19"/>
      <c r="AC39" s="19" t="s">
        <v>5</v>
      </c>
      <c r="AD39" s="19"/>
      <c r="AE39" s="19" t="s">
        <v>11</v>
      </c>
      <c r="AF39" s="19"/>
      <c r="AG39" s="19"/>
      <c r="AH39" s="19"/>
      <c r="AI39" s="19"/>
      <c r="AJ39" s="19"/>
      <c r="AK39" s="19" t="s">
        <v>32</v>
      </c>
      <c r="AL39" s="19"/>
      <c r="AM39" s="19"/>
      <c r="AN39" s="19"/>
      <c r="AO39" s="36" t="s">
        <v>11</v>
      </c>
      <c r="AP39" s="19" t="s">
        <v>38</v>
      </c>
      <c r="AQ39" s="19"/>
      <c r="AR39" s="19"/>
      <c r="AS39" s="19"/>
      <c r="AT39" s="19"/>
      <c r="AU39" s="19" t="s">
        <v>5</v>
      </c>
      <c r="AV39" s="19"/>
      <c r="AW39" s="19" t="s">
        <v>25</v>
      </c>
      <c r="AX39" s="19"/>
      <c r="AY39" s="19"/>
      <c r="AZ39" s="19"/>
      <c r="BA39" s="19"/>
      <c r="BB39" s="19"/>
      <c r="BC39" s="19" t="s">
        <v>7</v>
      </c>
      <c r="BD39" s="19" t="s">
        <v>5</v>
      </c>
      <c r="BE39" s="19"/>
      <c r="BF39" s="19"/>
      <c r="BG39" s="19"/>
      <c r="BH39" s="19"/>
      <c r="BI39" s="19" t="s">
        <v>35</v>
      </c>
      <c r="BJ39" s="19"/>
      <c r="BK39" s="19"/>
      <c r="BL39" s="19"/>
      <c r="BM39" s="19"/>
      <c r="BN39" s="19" t="s">
        <v>29</v>
      </c>
      <c r="BO39" s="19"/>
      <c r="BP39" s="19"/>
      <c r="BQ39" s="19"/>
      <c r="BR39" s="19"/>
      <c r="BS39" s="19"/>
      <c r="BT39" s="19"/>
      <c r="BU39" s="19"/>
      <c r="BV39" s="19"/>
      <c r="BW39" s="19" t="s">
        <v>5</v>
      </c>
      <c r="BX39" s="19"/>
      <c r="BY39" s="19" t="s">
        <v>27</v>
      </c>
      <c r="BZ39" s="19"/>
      <c r="CA39" s="19" t="s">
        <v>11</v>
      </c>
      <c r="CB39" s="19"/>
      <c r="CC39" s="19"/>
      <c r="CD39" s="19" t="s">
        <v>5</v>
      </c>
      <c r="CE39" s="19"/>
      <c r="CF39" s="19"/>
      <c r="CG39" s="19"/>
      <c r="CH39" s="19"/>
      <c r="CI39" s="19" t="s">
        <v>7</v>
      </c>
      <c r="CJ39" s="19"/>
      <c r="CK39" s="19"/>
      <c r="CL39" s="36"/>
      <c r="CM39" s="36" t="s">
        <v>11</v>
      </c>
      <c r="CN39" s="36"/>
      <c r="CO39" s="19"/>
      <c r="CP39" s="19" t="s">
        <v>7</v>
      </c>
      <c r="CQ39" s="19"/>
      <c r="CR39" s="19"/>
      <c r="CS39" s="19"/>
      <c r="CT39" s="19"/>
      <c r="CU39" s="19"/>
      <c r="CV39" s="30">
        <f t="shared" si="11"/>
        <v>0</v>
      </c>
      <c r="CW39" s="22">
        <f t="shared" si="12"/>
        <v>6</v>
      </c>
      <c r="CX39" s="22">
        <f t="shared" si="13"/>
        <v>1</v>
      </c>
      <c r="CY39" s="22">
        <f t="shared" si="14"/>
        <v>1</v>
      </c>
      <c r="CZ39" s="22">
        <f t="shared" si="15"/>
        <v>0</v>
      </c>
      <c r="DA39" s="22">
        <f t="shared" si="16"/>
        <v>0</v>
      </c>
      <c r="DB39" s="22">
        <f t="shared" si="17"/>
        <v>1</v>
      </c>
      <c r="DC39" s="22">
        <f t="shared" si="18"/>
        <v>1</v>
      </c>
      <c r="DD39" s="22">
        <f t="shared" si="19"/>
        <v>0</v>
      </c>
      <c r="DE39" s="22">
        <f t="shared" si="20"/>
        <v>1</v>
      </c>
      <c r="DF39" s="22">
        <f t="shared" si="21"/>
        <v>1</v>
      </c>
      <c r="DG39" s="22">
        <f t="shared" si="22"/>
        <v>4</v>
      </c>
      <c r="DH39" s="45">
        <f t="shared" si="23"/>
        <v>3</v>
      </c>
      <c r="DI39" s="22">
        <f t="shared" si="24"/>
        <v>0</v>
      </c>
      <c r="DJ39" s="22">
        <f t="shared" si="25"/>
        <v>0</v>
      </c>
      <c r="DK39" s="22">
        <f t="shared" si="10"/>
        <v>0</v>
      </c>
    </row>
    <row r="40" spans="1:115" ht="14.4" x14ac:dyDescent="0.3">
      <c r="A40" s="1"/>
      <c r="B40" s="15"/>
      <c r="D40" s="28" t="s">
        <v>47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 t="s">
        <v>5</v>
      </c>
      <c r="S40" s="19"/>
      <c r="T40" s="20"/>
      <c r="U40" s="19"/>
      <c r="V40" s="19"/>
      <c r="W40" s="19"/>
      <c r="X40" s="19"/>
      <c r="Y40" s="20"/>
      <c r="Z40" s="19"/>
      <c r="AA40" s="19"/>
      <c r="AB40" s="19"/>
      <c r="AC40" s="19" t="s">
        <v>5</v>
      </c>
      <c r="AD40" s="19"/>
      <c r="AE40" s="19" t="s">
        <v>11</v>
      </c>
      <c r="AF40" s="19"/>
      <c r="AG40" s="19"/>
      <c r="AH40" s="19"/>
      <c r="AI40" s="19" t="s">
        <v>32</v>
      </c>
      <c r="AJ40" s="19"/>
      <c r="AK40" s="19"/>
      <c r="AL40" s="19"/>
      <c r="AM40" s="19"/>
      <c r="AN40" s="19"/>
      <c r="AO40" s="36" t="s">
        <v>11</v>
      </c>
      <c r="AP40" s="19"/>
      <c r="AQ40" s="19"/>
      <c r="AR40" s="19" t="s">
        <v>38</v>
      </c>
      <c r="AS40" s="19"/>
      <c r="AT40" s="19"/>
      <c r="AU40" s="19" t="s">
        <v>5</v>
      </c>
      <c r="AV40" s="19"/>
      <c r="AW40" s="19" t="s">
        <v>25</v>
      </c>
      <c r="AX40" s="19"/>
      <c r="AY40" s="19"/>
      <c r="AZ40" s="19"/>
      <c r="BA40" s="19"/>
      <c r="BB40" s="19"/>
      <c r="BC40" s="19" t="s">
        <v>7</v>
      </c>
      <c r="BD40" s="19" t="s">
        <v>5</v>
      </c>
      <c r="BE40" s="19"/>
      <c r="BF40" s="19"/>
      <c r="BG40" s="19"/>
      <c r="BH40" s="19"/>
      <c r="BI40" s="19" t="s">
        <v>35</v>
      </c>
      <c r="BJ40" s="19"/>
      <c r="BK40" s="19"/>
      <c r="BL40" s="19"/>
      <c r="BM40" s="19"/>
      <c r="BN40" s="19" t="s">
        <v>29</v>
      </c>
      <c r="BO40" s="19"/>
      <c r="BP40" s="19"/>
      <c r="BQ40" s="19"/>
      <c r="BR40" s="19"/>
      <c r="BS40" s="19"/>
      <c r="BT40" s="19"/>
      <c r="BU40" s="19"/>
      <c r="BV40" s="19"/>
      <c r="BW40" s="19" t="s">
        <v>5</v>
      </c>
      <c r="BX40" s="19"/>
      <c r="BY40" s="19" t="s">
        <v>27</v>
      </c>
      <c r="BZ40" s="19"/>
      <c r="CA40" s="19" t="s">
        <v>11</v>
      </c>
      <c r="CB40" s="19"/>
      <c r="CC40" s="19"/>
      <c r="CD40" s="19" t="s">
        <v>5</v>
      </c>
      <c r="CE40" s="19"/>
      <c r="CF40" s="19"/>
      <c r="CG40" s="19"/>
      <c r="CH40" s="19"/>
      <c r="CI40" s="19" t="s">
        <v>7</v>
      </c>
      <c r="CJ40" s="19"/>
      <c r="CK40" s="19"/>
      <c r="CL40" s="36"/>
      <c r="CM40" s="36" t="s">
        <v>11</v>
      </c>
      <c r="CN40" s="36"/>
      <c r="CO40" s="19"/>
      <c r="CP40" s="19" t="s">
        <v>7</v>
      </c>
      <c r="CQ40" s="19"/>
      <c r="CR40" s="19"/>
      <c r="CS40" s="19"/>
      <c r="CT40" s="19"/>
      <c r="CU40" s="19"/>
      <c r="CV40" s="30">
        <f t="shared" si="11"/>
        <v>0</v>
      </c>
      <c r="CW40" s="22">
        <f t="shared" si="12"/>
        <v>6</v>
      </c>
      <c r="CX40" s="22">
        <f t="shared" si="13"/>
        <v>1</v>
      </c>
      <c r="CY40" s="22">
        <f t="shared" si="14"/>
        <v>1</v>
      </c>
      <c r="CZ40" s="22">
        <f t="shared" si="15"/>
        <v>0</v>
      </c>
      <c r="DA40" s="22">
        <f t="shared" si="16"/>
        <v>0</v>
      </c>
      <c r="DB40" s="22">
        <f t="shared" si="17"/>
        <v>1</v>
      </c>
      <c r="DC40" s="22">
        <f t="shared" si="18"/>
        <v>1</v>
      </c>
      <c r="DD40" s="22">
        <f t="shared" si="19"/>
        <v>0</v>
      </c>
      <c r="DE40" s="22">
        <f t="shared" si="20"/>
        <v>1</v>
      </c>
      <c r="DF40" s="22">
        <f t="shared" si="21"/>
        <v>1</v>
      </c>
      <c r="DG40" s="22">
        <f t="shared" si="22"/>
        <v>4</v>
      </c>
      <c r="DH40" s="45">
        <f t="shared" si="23"/>
        <v>3</v>
      </c>
      <c r="DI40" s="22">
        <f t="shared" si="24"/>
        <v>0</v>
      </c>
      <c r="DJ40" s="22">
        <f t="shared" si="25"/>
        <v>0</v>
      </c>
      <c r="DK40" s="22">
        <f t="shared" si="10"/>
        <v>0</v>
      </c>
    </row>
    <row r="41" spans="1:115" ht="15.75" customHeight="1" x14ac:dyDescent="0.3">
      <c r="B41" s="15"/>
      <c r="D41" s="28" t="s">
        <v>76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 t="s">
        <v>5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 t="s">
        <v>5</v>
      </c>
      <c r="AD41" s="19"/>
      <c r="AE41" s="19" t="s">
        <v>11</v>
      </c>
      <c r="AF41" s="19"/>
      <c r="AG41" s="19"/>
      <c r="AH41" s="19"/>
      <c r="AI41" s="19"/>
      <c r="AJ41" s="19"/>
      <c r="AK41" s="19" t="s">
        <v>32</v>
      </c>
      <c r="AL41" s="19"/>
      <c r="AM41" s="19"/>
      <c r="AN41" s="19"/>
      <c r="AO41" s="19" t="s">
        <v>11</v>
      </c>
      <c r="AP41" s="19"/>
      <c r="AQ41" s="19"/>
      <c r="AR41" s="19" t="s">
        <v>38</v>
      </c>
      <c r="AS41" s="19"/>
      <c r="AT41" s="19"/>
      <c r="AU41" s="19" t="s">
        <v>5</v>
      </c>
      <c r="AV41" s="19"/>
      <c r="AW41" s="19" t="s">
        <v>25</v>
      </c>
      <c r="AX41" s="19"/>
      <c r="AY41" s="19"/>
      <c r="AZ41" s="19"/>
      <c r="BA41" s="19"/>
      <c r="BB41" s="19"/>
      <c r="BC41" s="19" t="s">
        <v>7</v>
      </c>
      <c r="BD41" s="19" t="s">
        <v>5</v>
      </c>
      <c r="BE41" s="19"/>
      <c r="BF41" s="19"/>
      <c r="BG41" s="19"/>
      <c r="BH41" s="19"/>
      <c r="BI41" s="19" t="s">
        <v>35</v>
      </c>
      <c r="BJ41" s="19"/>
      <c r="BK41" s="19"/>
      <c r="BL41" s="19"/>
      <c r="BM41" s="19"/>
      <c r="BN41" s="36" t="s">
        <v>29</v>
      </c>
      <c r="BO41" s="19"/>
      <c r="BP41" s="19"/>
      <c r="BQ41" s="19"/>
      <c r="BR41" s="19"/>
      <c r="BS41" s="19"/>
      <c r="BT41" s="19"/>
      <c r="BU41" s="19"/>
      <c r="BV41" s="19"/>
      <c r="BW41" s="19" t="s">
        <v>5</v>
      </c>
      <c r="BX41" s="19"/>
      <c r="BY41" s="19" t="s">
        <v>27</v>
      </c>
      <c r="BZ41" s="19"/>
      <c r="CA41" s="19" t="s">
        <v>11</v>
      </c>
      <c r="CB41" s="19"/>
      <c r="CC41" s="19"/>
      <c r="CD41" s="19" t="s">
        <v>5</v>
      </c>
      <c r="CE41" s="19"/>
      <c r="CF41" s="19"/>
      <c r="CG41" s="19"/>
      <c r="CH41" s="19"/>
      <c r="CI41" s="19" t="s">
        <v>7</v>
      </c>
      <c r="CJ41" s="19"/>
      <c r="CK41" s="19"/>
      <c r="CL41" s="19"/>
      <c r="CM41" s="19" t="s">
        <v>11</v>
      </c>
      <c r="CN41" s="19"/>
      <c r="CO41" s="19"/>
      <c r="CP41" s="19" t="s">
        <v>7</v>
      </c>
      <c r="CQ41" s="19"/>
      <c r="CR41" s="19"/>
      <c r="CS41" s="19"/>
      <c r="CT41" s="19"/>
      <c r="CU41" s="19"/>
      <c r="CV41" s="30">
        <f t="shared" si="11"/>
        <v>0</v>
      </c>
      <c r="CW41" s="22">
        <f t="shared" si="12"/>
        <v>6</v>
      </c>
      <c r="CX41" s="22">
        <f t="shared" si="13"/>
        <v>1</v>
      </c>
      <c r="CY41" s="22">
        <f t="shared" si="14"/>
        <v>1</v>
      </c>
      <c r="CZ41" s="22">
        <f t="shared" si="15"/>
        <v>0</v>
      </c>
      <c r="DA41" s="22">
        <f t="shared" si="16"/>
        <v>0</v>
      </c>
      <c r="DB41" s="22">
        <f t="shared" si="17"/>
        <v>1</v>
      </c>
      <c r="DC41" s="22">
        <f t="shared" si="18"/>
        <v>1</v>
      </c>
      <c r="DD41" s="22">
        <f t="shared" si="19"/>
        <v>0</v>
      </c>
      <c r="DE41" s="22">
        <f t="shared" si="20"/>
        <v>1</v>
      </c>
      <c r="DF41" s="22">
        <f t="shared" si="21"/>
        <v>1</v>
      </c>
      <c r="DG41" s="22">
        <f t="shared" si="22"/>
        <v>4</v>
      </c>
      <c r="DH41" s="45">
        <f t="shared" si="23"/>
        <v>3</v>
      </c>
      <c r="DI41" s="22">
        <f t="shared" si="24"/>
        <v>0</v>
      </c>
      <c r="DJ41" s="22">
        <f t="shared" si="25"/>
        <v>0</v>
      </c>
      <c r="DK41" s="22">
        <f t="shared" si="10"/>
        <v>0</v>
      </c>
    </row>
    <row r="42" spans="1:115" ht="15.75" customHeight="1" x14ac:dyDescent="0.3">
      <c r="B42" s="15"/>
      <c r="D42" s="29" t="s">
        <v>77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 t="s">
        <v>5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 t="s">
        <v>5</v>
      </c>
      <c r="AD42" s="19"/>
      <c r="AE42" s="19" t="s">
        <v>11</v>
      </c>
      <c r="AF42" s="19"/>
      <c r="AG42" s="19"/>
      <c r="AH42" s="19"/>
      <c r="AI42" s="19" t="s">
        <v>32</v>
      </c>
      <c r="AJ42" s="19"/>
      <c r="AK42" s="19"/>
      <c r="AL42" s="19"/>
      <c r="AM42" s="19"/>
      <c r="AN42" s="19"/>
      <c r="AO42" s="19" t="s">
        <v>11</v>
      </c>
      <c r="AP42" s="19"/>
      <c r="AQ42" s="19"/>
      <c r="AR42" s="19" t="s">
        <v>38</v>
      </c>
      <c r="AS42" s="19"/>
      <c r="AT42" s="19"/>
      <c r="AU42" s="19" t="s">
        <v>5</v>
      </c>
      <c r="AV42" s="19"/>
      <c r="AW42" s="19" t="s">
        <v>25</v>
      </c>
      <c r="AX42" s="19"/>
      <c r="AY42" s="19"/>
      <c r="AZ42" s="19"/>
      <c r="BA42" s="19"/>
      <c r="BB42" s="19"/>
      <c r="BC42" s="19" t="s">
        <v>7</v>
      </c>
      <c r="BD42" s="19" t="s">
        <v>5</v>
      </c>
      <c r="BE42" s="19"/>
      <c r="BF42" s="19"/>
      <c r="BG42" s="19"/>
      <c r="BH42" s="19"/>
      <c r="BI42" s="19" t="s">
        <v>35</v>
      </c>
      <c r="BJ42" s="19"/>
      <c r="BK42" s="19"/>
      <c r="BL42" s="19"/>
      <c r="BM42" s="19"/>
      <c r="BN42" s="36" t="s">
        <v>29</v>
      </c>
      <c r="BO42" s="19"/>
      <c r="BP42" s="19"/>
      <c r="BQ42" s="19"/>
      <c r="BR42" s="19"/>
      <c r="BS42" s="19"/>
      <c r="BT42" s="19"/>
      <c r="BU42" s="19"/>
      <c r="BV42" s="19"/>
      <c r="BW42" s="19" t="s">
        <v>5</v>
      </c>
      <c r="BX42" s="19"/>
      <c r="BY42" s="19" t="s">
        <v>27</v>
      </c>
      <c r="BZ42" s="19"/>
      <c r="CA42" s="19" t="s">
        <v>11</v>
      </c>
      <c r="CB42" s="19"/>
      <c r="CC42" s="19"/>
      <c r="CD42" s="19" t="s">
        <v>5</v>
      </c>
      <c r="CE42" s="19"/>
      <c r="CF42" s="19"/>
      <c r="CG42" s="19"/>
      <c r="CH42" s="19"/>
      <c r="CI42" s="19"/>
      <c r="CJ42" s="19"/>
      <c r="CK42" s="19" t="s">
        <v>7</v>
      </c>
      <c r="CL42" s="19"/>
      <c r="CM42" s="19" t="s">
        <v>11</v>
      </c>
      <c r="CN42" s="19"/>
      <c r="CO42" s="19"/>
      <c r="CP42" s="19" t="s">
        <v>7</v>
      </c>
      <c r="CQ42" s="19"/>
      <c r="CR42" s="19"/>
      <c r="CS42" s="19"/>
      <c r="CT42" s="19"/>
      <c r="CU42" s="19"/>
      <c r="CV42" s="30">
        <f t="shared" si="11"/>
        <v>0</v>
      </c>
      <c r="CW42" s="22">
        <f t="shared" si="12"/>
        <v>6</v>
      </c>
      <c r="CX42" s="22">
        <f t="shared" si="13"/>
        <v>1</v>
      </c>
      <c r="CY42" s="22">
        <f t="shared" si="14"/>
        <v>1</v>
      </c>
      <c r="CZ42" s="22">
        <f t="shared" si="15"/>
        <v>0</v>
      </c>
      <c r="DA42" s="22">
        <f t="shared" si="16"/>
        <v>0</v>
      </c>
      <c r="DB42" s="22">
        <f t="shared" si="17"/>
        <v>1</v>
      </c>
      <c r="DC42" s="22">
        <f t="shared" si="18"/>
        <v>1</v>
      </c>
      <c r="DD42" s="22">
        <f t="shared" si="19"/>
        <v>0</v>
      </c>
      <c r="DE42" s="22">
        <f t="shared" si="20"/>
        <v>1</v>
      </c>
      <c r="DF42" s="22">
        <f t="shared" si="21"/>
        <v>1</v>
      </c>
      <c r="DG42" s="22">
        <f t="shared" si="22"/>
        <v>4</v>
      </c>
      <c r="DH42" s="45">
        <f t="shared" si="23"/>
        <v>3</v>
      </c>
      <c r="DI42" s="22">
        <f t="shared" si="24"/>
        <v>0</v>
      </c>
      <c r="DJ42" s="22">
        <f t="shared" si="25"/>
        <v>0</v>
      </c>
      <c r="DK42" s="22">
        <f t="shared" si="10"/>
        <v>0</v>
      </c>
    </row>
    <row r="43" spans="1:115" ht="15.75" customHeight="1" x14ac:dyDescent="0.3">
      <c r="B43" s="15"/>
      <c r="D43" s="48" t="s">
        <v>78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 t="s">
        <v>7</v>
      </c>
      <c r="P43" s="19"/>
      <c r="Q43" s="19"/>
      <c r="R43" s="19"/>
      <c r="S43" s="19"/>
      <c r="T43" s="19"/>
      <c r="U43" s="19" t="s">
        <v>5</v>
      </c>
      <c r="V43" s="19"/>
      <c r="W43" s="19" t="s">
        <v>35</v>
      </c>
      <c r="X43" s="19"/>
      <c r="Y43" s="19"/>
      <c r="Z43" s="19"/>
      <c r="AA43" s="19" t="s">
        <v>7</v>
      </c>
      <c r="AB43" s="19"/>
      <c r="AC43" s="19"/>
      <c r="AD43" s="19"/>
      <c r="AE43" s="19"/>
      <c r="AF43" s="19"/>
      <c r="AG43" s="19"/>
      <c r="AH43" s="19" t="s">
        <v>32</v>
      </c>
      <c r="AI43" s="19"/>
      <c r="AJ43" s="19"/>
      <c r="AK43" s="19" t="s">
        <v>9</v>
      </c>
      <c r="AL43" s="19"/>
      <c r="AM43" s="19"/>
      <c r="AN43" s="19" t="s">
        <v>32</v>
      </c>
      <c r="AO43" s="19" t="s">
        <v>35</v>
      </c>
      <c r="AP43" s="19" t="s">
        <v>7</v>
      </c>
      <c r="AQ43" s="19"/>
      <c r="AR43" s="19"/>
      <c r="AS43" s="19"/>
      <c r="AT43" s="19"/>
      <c r="AU43" s="19"/>
      <c r="AV43" s="19" t="s">
        <v>9</v>
      </c>
      <c r="AW43" s="19"/>
      <c r="AX43" s="19" t="s">
        <v>35</v>
      </c>
      <c r="AY43" s="19"/>
      <c r="AZ43" s="19"/>
      <c r="BA43" s="19"/>
      <c r="BB43" s="19"/>
      <c r="BC43" s="19" t="s">
        <v>9</v>
      </c>
      <c r="BD43" s="19" t="s">
        <v>32</v>
      </c>
      <c r="BE43" s="19" t="s">
        <v>35</v>
      </c>
      <c r="BF43" s="19" t="s">
        <v>5</v>
      </c>
      <c r="BG43" s="19"/>
      <c r="BH43" s="19" t="s">
        <v>32</v>
      </c>
      <c r="BI43" s="19"/>
      <c r="BJ43" s="19"/>
      <c r="BK43" s="19"/>
      <c r="BL43" s="19"/>
      <c r="BM43" s="19"/>
      <c r="BN43" s="36" t="s">
        <v>32</v>
      </c>
      <c r="BO43" s="19"/>
      <c r="BP43" s="19"/>
      <c r="BQ43" s="19" t="s">
        <v>35</v>
      </c>
      <c r="BR43" s="19" t="s">
        <v>5</v>
      </c>
      <c r="BS43" s="19"/>
      <c r="BT43" s="19"/>
      <c r="BU43" s="19"/>
      <c r="BV43" s="19"/>
      <c r="BW43" s="19"/>
      <c r="BX43" s="19"/>
      <c r="BY43" s="19"/>
      <c r="BZ43" s="19" t="s">
        <v>11</v>
      </c>
      <c r="CA43" s="19"/>
      <c r="CB43" s="19"/>
      <c r="CC43" s="19"/>
      <c r="CD43" s="19"/>
      <c r="CE43" s="19"/>
      <c r="CF43" s="19"/>
      <c r="CG43" s="19" t="s">
        <v>5</v>
      </c>
      <c r="CH43" s="19"/>
      <c r="CI43" s="19"/>
      <c r="CJ43" s="19"/>
      <c r="CK43" s="19" t="s">
        <v>32</v>
      </c>
      <c r="CL43" s="19"/>
      <c r="CM43" s="19" t="s">
        <v>35</v>
      </c>
      <c r="CN43" s="19" t="s">
        <v>11</v>
      </c>
      <c r="CO43" s="19"/>
      <c r="CP43" s="19"/>
      <c r="CQ43" s="19"/>
      <c r="CR43" s="19"/>
      <c r="CS43" s="19"/>
      <c r="CT43" s="19"/>
      <c r="CU43" s="19"/>
      <c r="CV43" s="30">
        <f t="shared" si="11"/>
        <v>3</v>
      </c>
      <c r="CW43" s="22">
        <f t="shared" si="12"/>
        <v>4</v>
      </c>
      <c r="CX43" s="22">
        <f t="shared" si="13"/>
        <v>0</v>
      </c>
      <c r="CY43" s="22">
        <f t="shared" si="14"/>
        <v>0</v>
      </c>
      <c r="CZ43" s="22">
        <f t="shared" si="15"/>
        <v>0</v>
      </c>
      <c r="DA43" s="22">
        <f t="shared" si="16"/>
        <v>0</v>
      </c>
      <c r="DB43" s="22">
        <f t="shared" si="17"/>
        <v>0</v>
      </c>
      <c r="DC43" s="22">
        <f t="shared" si="18"/>
        <v>6</v>
      </c>
      <c r="DD43" s="22">
        <f t="shared" si="19"/>
        <v>0</v>
      </c>
      <c r="DE43" s="22">
        <f t="shared" si="20"/>
        <v>6</v>
      </c>
      <c r="DF43" s="22">
        <f t="shared" si="21"/>
        <v>0</v>
      </c>
      <c r="DG43" s="22">
        <f t="shared" si="22"/>
        <v>2</v>
      </c>
      <c r="DH43" s="45">
        <f t="shared" si="23"/>
        <v>2</v>
      </c>
      <c r="DI43" s="22">
        <f t="shared" si="24"/>
        <v>0</v>
      </c>
      <c r="DJ43" s="22">
        <f t="shared" si="25"/>
        <v>0</v>
      </c>
      <c r="DK43" s="22">
        <f t="shared" si="10"/>
        <v>0</v>
      </c>
    </row>
    <row r="44" spans="1:115" ht="15.75" customHeight="1" x14ac:dyDescent="0.3">
      <c r="B44" s="15"/>
      <c r="D44" s="43" t="s">
        <v>79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 t="s">
        <v>7</v>
      </c>
      <c r="P44" s="19"/>
      <c r="Q44" s="19"/>
      <c r="R44" s="19"/>
      <c r="S44" s="19"/>
      <c r="T44" s="19"/>
      <c r="U44" s="19" t="s">
        <v>5</v>
      </c>
      <c r="V44" s="19"/>
      <c r="W44" s="19"/>
      <c r="X44" s="19"/>
      <c r="Y44" s="19"/>
      <c r="Z44" s="19"/>
      <c r="AA44" s="19" t="s">
        <v>7</v>
      </c>
      <c r="AB44" s="19"/>
      <c r="AC44" s="19"/>
      <c r="AD44" s="19" t="s">
        <v>38</v>
      </c>
      <c r="AE44" s="19"/>
      <c r="AF44" s="19"/>
      <c r="AG44" s="19" t="s">
        <v>35</v>
      </c>
      <c r="AH44" s="19"/>
      <c r="AI44" s="19"/>
      <c r="AJ44" s="19"/>
      <c r="AK44" s="19" t="s">
        <v>9</v>
      </c>
      <c r="AL44" s="19"/>
      <c r="AM44" s="19"/>
      <c r="AN44" s="19"/>
      <c r="AO44" s="19"/>
      <c r="AP44" s="19" t="s">
        <v>7</v>
      </c>
      <c r="AQ44" s="19"/>
      <c r="AR44" s="19"/>
      <c r="AS44" s="19"/>
      <c r="AT44" s="19"/>
      <c r="AU44" s="19"/>
      <c r="AV44" s="19" t="s">
        <v>9</v>
      </c>
      <c r="AW44" s="19"/>
      <c r="AX44" s="19"/>
      <c r="AY44" s="19"/>
      <c r="AZ44" s="19"/>
      <c r="BA44" s="19"/>
      <c r="BB44" s="19"/>
      <c r="BC44" s="19" t="s">
        <v>9</v>
      </c>
      <c r="BD44" s="19"/>
      <c r="BE44" s="19" t="s">
        <v>35</v>
      </c>
      <c r="BF44" s="19" t="s">
        <v>5</v>
      </c>
      <c r="BG44" s="19" t="s">
        <v>35</v>
      </c>
      <c r="BH44" s="19"/>
      <c r="BI44" s="19"/>
      <c r="BJ44" s="19"/>
      <c r="BK44" s="19"/>
      <c r="BL44" s="19"/>
      <c r="BM44" s="19"/>
      <c r="BN44" s="35"/>
      <c r="BO44" s="19"/>
      <c r="BP44" s="19"/>
      <c r="BQ44" s="19"/>
      <c r="BR44" s="19" t="s">
        <v>5</v>
      </c>
      <c r="BS44" s="19"/>
      <c r="BT44" s="19"/>
      <c r="BU44" s="19"/>
      <c r="BV44" s="19"/>
      <c r="BW44" s="19"/>
      <c r="BX44" s="19"/>
      <c r="BY44" s="19"/>
      <c r="BZ44" s="19" t="s">
        <v>11</v>
      </c>
      <c r="CA44" s="19"/>
      <c r="CB44" s="19"/>
      <c r="CC44" s="19"/>
      <c r="CD44" s="19" t="s">
        <v>38</v>
      </c>
      <c r="CE44" s="19"/>
      <c r="CF44" s="19"/>
      <c r="CG44" s="19" t="s">
        <v>5</v>
      </c>
      <c r="CH44" s="19"/>
      <c r="CI44" s="19"/>
      <c r="CJ44" s="19"/>
      <c r="CK44" s="19"/>
      <c r="CL44" s="19" t="s">
        <v>9</v>
      </c>
      <c r="CM44" s="19"/>
      <c r="CN44" s="19" t="s">
        <v>11</v>
      </c>
      <c r="CO44" s="19" t="s">
        <v>9</v>
      </c>
      <c r="CP44" s="19"/>
      <c r="CQ44" s="19"/>
      <c r="CR44" s="19"/>
      <c r="CS44" s="19"/>
      <c r="CT44" s="19"/>
      <c r="CU44" s="19"/>
      <c r="CV44" s="30">
        <f t="shared" si="11"/>
        <v>5</v>
      </c>
      <c r="CW44" s="22">
        <f t="shared" si="12"/>
        <v>4</v>
      </c>
      <c r="CX44" s="22">
        <f t="shared" si="13"/>
        <v>0</v>
      </c>
      <c r="CY44" s="22">
        <f t="shared" si="14"/>
        <v>0</v>
      </c>
      <c r="CZ44" s="22">
        <f t="shared" si="15"/>
        <v>0</v>
      </c>
      <c r="DA44" s="22">
        <f t="shared" si="16"/>
        <v>0</v>
      </c>
      <c r="DB44" s="22">
        <f t="shared" si="17"/>
        <v>0</v>
      </c>
      <c r="DC44" s="22">
        <f t="shared" si="18"/>
        <v>0</v>
      </c>
      <c r="DD44" s="22">
        <f t="shared" si="19"/>
        <v>0</v>
      </c>
      <c r="DE44" s="22">
        <f t="shared" si="20"/>
        <v>3</v>
      </c>
      <c r="DF44" s="22">
        <f t="shared" si="21"/>
        <v>2</v>
      </c>
      <c r="DG44" s="22">
        <f t="shared" si="22"/>
        <v>2</v>
      </c>
      <c r="DH44" s="45">
        <f t="shared" si="23"/>
        <v>2</v>
      </c>
      <c r="DI44" s="22">
        <f t="shared" si="24"/>
        <v>0</v>
      </c>
      <c r="DJ44" s="22">
        <f t="shared" si="25"/>
        <v>0</v>
      </c>
      <c r="DK44" s="22">
        <f t="shared" si="10"/>
        <v>0</v>
      </c>
    </row>
    <row r="45" spans="1:115" ht="15.75" customHeight="1" x14ac:dyDescent="0.3">
      <c r="A45" s="1"/>
      <c r="B45" s="15"/>
      <c r="D45" s="43" t="s">
        <v>80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 t="s">
        <v>7</v>
      </c>
      <c r="R45" s="19"/>
      <c r="S45" s="19" t="s">
        <v>5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 t="s">
        <v>7</v>
      </c>
      <c r="AF45" s="19"/>
      <c r="AG45" s="19"/>
      <c r="AH45" s="19"/>
      <c r="AI45" s="19"/>
      <c r="AJ45" s="19"/>
      <c r="AK45" s="19" t="s">
        <v>11</v>
      </c>
      <c r="AL45" s="19"/>
      <c r="AM45" s="19"/>
      <c r="AN45" s="19"/>
      <c r="AO45" s="19"/>
      <c r="AP45" s="19"/>
      <c r="AQ45" s="19" t="s">
        <v>9</v>
      </c>
      <c r="AR45" s="19"/>
      <c r="AS45" s="19"/>
      <c r="AT45" s="19"/>
      <c r="AU45" s="19" t="s">
        <v>7</v>
      </c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 t="s">
        <v>11</v>
      </c>
      <c r="BG45" s="19" t="s">
        <v>5</v>
      </c>
      <c r="BH45" s="19"/>
      <c r="BI45" s="19"/>
      <c r="BJ45" s="19"/>
      <c r="BK45" s="19"/>
      <c r="BL45" s="19" t="s">
        <v>9</v>
      </c>
      <c r="BM45" s="19"/>
      <c r="BN45" s="19"/>
      <c r="BO45" s="19"/>
      <c r="BP45" s="19"/>
      <c r="BQ45" s="19"/>
      <c r="BR45" s="19"/>
      <c r="BS45" s="19" t="s">
        <v>5</v>
      </c>
      <c r="BT45" s="19"/>
      <c r="BU45" s="19"/>
      <c r="BV45" s="19" t="s">
        <v>11</v>
      </c>
      <c r="BW45" s="19"/>
      <c r="BX45" s="19"/>
      <c r="BY45" s="19"/>
      <c r="BZ45" s="19"/>
      <c r="CA45" s="36"/>
      <c r="CB45" s="19"/>
      <c r="CC45" s="19"/>
      <c r="CD45" s="19"/>
      <c r="CE45" s="19"/>
      <c r="CF45" s="19" t="s">
        <v>7</v>
      </c>
      <c r="CG45" s="19"/>
      <c r="CH45" s="19"/>
      <c r="CI45" s="19" t="s">
        <v>5</v>
      </c>
      <c r="CJ45" s="19" t="s">
        <v>38</v>
      </c>
      <c r="CK45" s="19"/>
      <c r="CL45" s="19" t="s">
        <v>9</v>
      </c>
      <c r="CM45" s="19"/>
      <c r="CN45" s="19"/>
      <c r="CO45" s="19" t="s">
        <v>9</v>
      </c>
      <c r="CP45" s="19"/>
      <c r="CQ45" s="19"/>
      <c r="CR45" s="19"/>
      <c r="CS45" s="19"/>
      <c r="CT45" s="19"/>
      <c r="CU45" s="19"/>
      <c r="CV45" s="30">
        <f t="shared" si="11"/>
        <v>4</v>
      </c>
      <c r="CW45" s="22">
        <f t="shared" si="12"/>
        <v>4</v>
      </c>
      <c r="CX45" s="22">
        <f t="shared" si="13"/>
        <v>0</v>
      </c>
      <c r="CY45" s="22">
        <f t="shared" si="14"/>
        <v>0</v>
      </c>
      <c r="CZ45" s="22">
        <f t="shared" si="15"/>
        <v>0</v>
      </c>
      <c r="DA45" s="22">
        <f t="shared" si="16"/>
        <v>0</v>
      </c>
      <c r="DB45" s="22">
        <f t="shared" si="17"/>
        <v>0</v>
      </c>
      <c r="DC45" s="22">
        <f t="shared" si="18"/>
        <v>0</v>
      </c>
      <c r="DD45" s="22">
        <f t="shared" si="19"/>
        <v>0</v>
      </c>
      <c r="DE45" s="22">
        <f t="shared" si="20"/>
        <v>0</v>
      </c>
      <c r="DF45" s="22">
        <f t="shared" si="21"/>
        <v>1</v>
      </c>
      <c r="DG45" s="22">
        <f t="shared" si="22"/>
        <v>3</v>
      </c>
      <c r="DH45" s="45">
        <f t="shared" si="23"/>
        <v>3</v>
      </c>
      <c r="DI45" s="22">
        <f t="shared" si="24"/>
        <v>0</v>
      </c>
      <c r="DJ45" s="22">
        <f t="shared" si="25"/>
        <v>0</v>
      </c>
      <c r="DK45" s="22">
        <f t="shared" si="10"/>
        <v>0</v>
      </c>
    </row>
    <row r="46" spans="1:115" ht="15.75" customHeight="1" x14ac:dyDescent="0.3">
      <c r="A46" s="1"/>
      <c r="B46" s="15"/>
      <c r="D46" s="43" t="s">
        <v>81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 t="s">
        <v>7</v>
      </c>
      <c r="R46" s="19"/>
      <c r="S46" s="19" t="s">
        <v>5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 t="s">
        <v>7</v>
      </c>
      <c r="AF46" s="19"/>
      <c r="AG46" s="19"/>
      <c r="AH46" s="19"/>
      <c r="AI46" s="19"/>
      <c r="AJ46" s="19"/>
      <c r="AK46" s="19" t="s">
        <v>11</v>
      </c>
      <c r="AL46" s="19"/>
      <c r="AM46" s="19"/>
      <c r="AN46" s="19"/>
      <c r="AO46" s="19"/>
      <c r="AP46" s="19"/>
      <c r="AQ46" s="19" t="s">
        <v>9</v>
      </c>
      <c r="AR46" s="19"/>
      <c r="AS46" s="19"/>
      <c r="AT46" s="19"/>
      <c r="AU46" s="19" t="s">
        <v>7</v>
      </c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 t="s">
        <v>11</v>
      </c>
      <c r="BG46" s="19" t="s">
        <v>5</v>
      </c>
      <c r="BH46" s="19"/>
      <c r="BI46" s="19"/>
      <c r="BJ46" s="19"/>
      <c r="BK46" s="19"/>
      <c r="BL46" s="19" t="s">
        <v>9</v>
      </c>
      <c r="BM46" s="19"/>
      <c r="BN46" s="19"/>
      <c r="BO46" s="19"/>
      <c r="BP46" s="19"/>
      <c r="BQ46" s="19"/>
      <c r="BR46" s="19"/>
      <c r="BS46" s="19" t="s">
        <v>5</v>
      </c>
      <c r="BT46" s="19"/>
      <c r="BU46" s="19"/>
      <c r="BV46" s="19" t="s">
        <v>11</v>
      </c>
      <c r="BW46" s="19"/>
      <c r="BX46" s="19"/>
      <c r="BY46" s="19"/>
      <c r="BZ46" s="19"/>
      <c r="CA46" s="36"/>
      <c r="CB46" s="19"/>
      <c r="CC46" s="19"/>
      <c r="CD46" s="19"/>
      <c r="CE46" s="19"/>
      <c r="CF46" s="19" t="s">
        <v>7</v>
      </c>
      <c r="CG46" s="19"/>
      <c r="CH46" s="19"/>
      <c r="CI46" s="19" t="s">
        <v>5</v>
      </c>
      <c r="CJ46" s="19" t="s">
        <v>38</v>
      </c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30">
        <f t="shared" si="11"/>
        <v>2</v>
      </c>
      <c r="CW46" s="22">
        <f t="shared" si="12"/>
        <v>4</v>
      </c>
      <c r="CX46" s="22">
        <f t="shared" si="13"/>
        <v>0</v>
      </c>
      <c r="CY46" s="22">
        <f t="shared" si="14"/>
        <v>0</v>
      </c>
      <c r="CZ46" s="22">
        <f t="shared" si="15"/>
        <v>0</v>
      </c>
      <c r="DA46" s="22">
        <f t="shared" si="16"/>
        <v>0</v>
      </c>
      <c r="DB46" s="22">
        <f t="shared" si="17"/>
        <v>0</v>
      </c>
      <c r="DC46" s="22">
        <f t="shared" si="18"/>
        <v>0</v>
      </c>
      <c r="DD46" s="22">
        <f t="shared" si="19"/>
        <v>0</v>
      </c>
      <c r="DE46" s="22">
        <f t="shared" si="20"/>
        <v>0</v>
      </c>
      <c r="DF46" s="22">
        <f t="shared" si="21"/>
        <v>1</v>
      </c>
      <c r="DG46" s="22">
        <f t="shared" si="22"/>
        <v>3</v>
      </c>
      <c r="DH46" s="45">
        <f t="shared" si="23"/>
        <v>3</v>
      </c>
      <c r="DI46" s="22">
        <f t="shared" si="24"/>
        <v>0</v>
      </c>
      <c r="DJ46" s="22">
        <f t="shared" si="25"/>
        <v>0</v>
      </c>
      <c r="DK46" s="22">
        <f t="shared" si="10"/>
        <v>0</v>
      </c>
    </row>
    <row r="47" spans="1:115" ht="15.75" customHeight="1" x14ac:dyDescent="0.3">
      <c r="A47" s="1"/>
      <c r="B47" s="15"/>
      <c r="D47" s="43" t="s">
        <v>82</v>
      </c>
      <c r="E47" s="19"/>
      <c r="F47" s="19"/>
      <c r="G47" s="19"/>
      <c r="H47" s="19"/>
      <c r="I47" s="19"/>
      <c r="J47" s="19"/>
      <c r="K47" s="19"/>
      <c r="L47" s="19"/>
      <c r="M47" s="19"/>
      <c r="N47" s="19" t="s">
        <v>5</v>
      </c>
      <c r="O47" s="19" t="s">
        <v>35</v>
      </c>
      <c r="P47" s="19" t="s">
        <v>32</v>
      </c>
      <c r="Q47" s="19"/>
      <c r="R47" s="19"/>
      <c r="S47" s="19"/>
      <c r="T47" s="19"/>
      <c r="U47" s="19"/>
      <c r="V47" s="19"/>
      <c r="W47" s="19"/>
      <c r="X47" s="19"/>
      <c r="Y47" s="19" t="s">
        <v>35</v>
      </c>
      <c r="Z47" s="19"/>
      <c r="AA47" s="19" t="s">
        <v>7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 t="s">
        <v>32</v>
      </c>
      <c r="AM47" s="19"/>
      <c r="AN47" s="19"/>
      <c r="AO47" s="19" t="s">
        <v>35</v>
      </c>
      <c r="AP47" s="19"/>
      <c r="AQ47" s="19"/>
      <c r="AR47" s="19"/>
      <c r="AS47" s="19"/>
      <c r="AT47" s="19"/>
      <c r="AU47" s="19"/>
      <c r="AV47" s="19" t="s">
        <v>9</v>
      </c>
      <c r="AW47" s="19"/>
      <c r="AX47" s="19"/>
      <c r="AY47" s="19" t="s">
        <v>35</v>
      </c>
      <c r="AZ47" s="19"/>
      <c r="BA47" s="19"/>
      <c r="BB47" s="19"/>
      <c r="BC47" s="19"/>
      <c r="BD47" s="19"/>
      <c r="BE47" s="19"/>
      <c r="BF47" s="19" t="s">
        <v>5</v>
      </c>
      <c r="BG47" s="19"/>
      <c r="BH47" s="19"/>
      <c r="BI47" s="19" t="s">
        <v>35</v>
      </c>
      <c r="BJ47" s="19" t="s">
        <v>32</v>
      </c>
      <c r="BK47" s="19"/>
      <c r="BL47" s="19"/>
      <c r="BM47" s="19"/>
      <c r="BN47" s="19"/>
      <c r="BO47" s="19"/>
      <c r="BP47" s="19"/>
      <c r="BQ47" s="19"/>
      <c r="BR47" s="19" t="s">
        <v>35</v>
      </c>
      <c r="BS47" s="19"/>
      <c r="BT47" s="19" t="s">
        <v>5</v>
      </c>
      <c r="BU47" s="19"/>
      <c r="BV47" s="19"/>
      <c r="BW47" s="19"/>
      <c r="BX47" s="19"/>
      <c r="BY47" s="19" t="s">
        <v>35</v>
      </c>
      <c r="BZ47" s="19"/>
      <c r="CA47" s="36"/>
      <c r="CB47" s="19"/>
      <c r="CC47" s="19"/>
      <c r="CD47" s="19" t="s">
        <v>11</v>
      </c>
      <c r="CE47" s="19"/>
      <c r="CF47" s="19" t="s">
        <v>7</v>
      </c>
      <c r="CG47" s="19"/>
      <c r="CH47" s="19"/>
      <c r="CI47" s="19"/>
      <c r="CJ47" s="19"/>
      <c r="CK47" s="19" t="s">
        <v>35</v>
      </c>
      <c r="CL47" s="19" t="s">
        <v>11</v>
      </c>
      <c r="CM47" s="19"/>
      <c r="CN47" s="19" t="s">
        <v>32</v>
      </c>
      <c r="CO47" s="19"/>
      <c r="CP47" s="19" t="s">
        <v>5</v>
      </c>
      <c r="CQ47" s="19"/>
      <c r="CR47" s="19"/>
      <c r="CS47" s="19"/>
      <c r="CT47" s="19"/>
      <c r="CU47" s="19"/>
      <c r="CV47" s="30">
        <f t="shared" si="11"/>
        <v>1</v>
      </c>
      <c r="CW47" s="22">
        <f t="shared" si="12"/>
        <v>4</v>
      </c>
      <c r="CX47" s="22">
        <f t="shared" si="13"/>
        <v>0</v>
      </c>
      <c r="CY47" s="22">
        <f t="shared" si="14"/>
        <v>0</v>
      </c>
      <c r="CZ47" s="22">
        <f t="shared" si="15"/>
        <v>0</v>
      </c>
      <c r="DA47" s="22">
        <f t="shared" si="16"/>
        <v>0</v>
      </c>
      <c r="DB47" s="22">
        <f t="shared" si="17"/>
        <v>0</v>
      </c>
      <c r="DC47" s="22">
        <f t="shared" si="18"/>
        <v>4</v>
      </c>
      <c r="DD47" s="22">
        <f t="shared" si="19"/>
        <v>0</v>
      </c>
      <c r="DE47" s="22">
        <f t="shared" si="20"/>
        <v>8</v>
      </c>
      <c r="DF47" s="22">
        <f t="shared" si="21"/>
        <v>0</v>
      </c>
      <c r="DG47" s="22">
        <f t="shared" si="22"/>
        <v>2</v>
      </c>
      <c r="DH47" s="45">
        <f t="shared" si="23"/>
        <v>2</v>
      </c>
      <c r="DI47" s="22">
        <f t="shared" si="24"/>
        <v>0</v>
      </c>
      <c r="DJ47" s="22">
        <f t="shared" si="25"/>
        <v>0</v>
      </c>
      <c r="DK47" s="22">
        <f t="shared" si="10"/>
        <v>0</v>
      </c>
    </row>
    <row r="48" spans="1:115" ht="15.75" customHeight="1" x14ac:dyDescent="0.3">
      <c r="A48" s="1"/>
      <c r="B48" s="15"/>
      <c r="D48" s="43" t="s">
        <v>83</v>
      </c>
      <c r="E48" s="19"/>
      <c r="F48" s="19"/>
      <c r="G48" s="19"/>
      <c r="H48" s="19"/>
      <c r="I48" s="19"/>
      <c r="J48" s="19"/>
      <c r="K48" s="19"/>
      <c r="L48" s="19"/>
      <c r="M48" s="19"/>
      <c r="N48" s="19" t="s">
        <v>5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 t="s">
        <v>7</v>
      </c>
      <c r="AB48" s="19"/>
      <c r="AC48" s="19"/>
      <c r="AD48" s="19"/>
      <c r="AE48" s="19"/>
      <c r="AF48" s="19"/>
      <c r="AG48" s="19"/>
      <c r="AH48" s="19"/>
      <c r="AI48" s="19" t="s">
        <v>9</v>
      </c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 t="s">
        <v>9</v>
      </c>
      <c r="AW48" s="19"/>
      <c r="AX48" s="19"/>
      <c r="AY48" s="19"/>
      <c r="AZ48" s="19"/>
      <c r="BA48" s="19"/>
      <c r="BB48" s="19"/>
      <c r="BC48" s="19"/>
      <c r="BD48" s="19"/>
      <c r="BE48" s="19"/>
      <c r="BF48" s="19" t="s">
        <v>5</v>
      </c>
      <c r="BG48" s="19" t="s">
        <v>32</v>
      </c>
      <c r="BH48" s="19"/>
      <c r="BI48" s="19"/>
      <c r="BJ48" s="19"/>
      <c r="BK48" s="19"/>
      <c r="BL48" s="19" t="s">
        <v>38</v>
      </c>
      <c r="BM48" s="19"/>
      <c r="BN48" s="19"/>
      <c r="BO48" s="19" t="s">
        <v>9</v>
      </c>
      <c r="BP48" s="19"/>
      <c r="BQ48" s="19"/>
      <c r="BR48" s="19"/>
      <c r="BS48" s="19"/>
      <c r="BT48" s="19" t="s">
        <v>5</v>
      </c>
      <c r="BU48" s="19" t="s">
        <v>35</v>
      </c>
      <c r="BV48" s="19"/>
      <c r="BW48" s="19"/>
      <c r="BX48" s="19" t="s">
        <v>9</v>
      </c>
      <c r="BY48" s="19"/>
      <c r="BZ48" s="19"/>
      <c r="CA48" s="36" t="s">
        <v>9</v>
      </c>
      <c r="CB48" s="19"/>
      <c r="CC48" s="19"/>
      <c r="CD48" s="19" t="s">
        <v>11</v>
      </c>
      <c r="CE48" s="19"/>
      <c r="CF48" s="19" t="s">
        <v>7</v>
      </c>
      <c r="CG48" s="19"/>
      <c r="CH48" s="19"/>
      <c r="CI48" s="19"/>
      <c r="CJ48" s="19"/>
      <c r="CK48" s="19"/>
      <c r="CL48" s="19" t="s">
        <v>11</v>
      </c>
      <c r="CM48" s="19"/>
      <c r="CN48" s="19"/>
      <c r="CO48" s="19" t="s">
        <v>9</v>
      </c>
      <c r="CP48" s="19" t="s">
        <v>5</v>
      </c>
      <c r="CQ48" s="19"/>
      <c r="CR48" s="19"/>
      <c r="CS48" s="19"/>
      <c r="CT48" s="19"/>
      <c r="CU48" s="19"/>
      <c r="CV48" s="30">
        <f t="shared" si="11"/>
        <v>6</v>
      </c>
      <c r="CW48" s="22">
        <f t="shared" si="12"/>
        <v>4</v>
      </c>
      <c r="CX48" s="22">
        <f t="shared" si="13"/>
        <v>0</v>
      </c>
      <c r="CY48" s="22">
        <f t="shared" si="14"/>
        <v>0</v>
      </c>
      <c r="CZ48" s="22">
        <f t="shared" si="15"/>
        <v>0</v>
      </c>
      <c r="DA48" s="22">
        <f t="shared" si="16"/>
        <v>0</v>
      </c>
      <c r="DB48" s="22">
        <f t="shared" si="17"/>
        <v>0</v>
      </c>
      <c r="DC48" s="22">
        <f t="shared" si="18"/>
        <v>1</v>
      </c>
      <c r="DD48" s="22">
        <f t="shared" si="19"/>
        <v>0</v>
      </c>
      <c r="DE48" s="22">
        <f t="shared" si="20"/>
        <v>1</v>
      </c>
      <c r="DF48" s="22">
        <f t="shared" si="21"/>
        <v>1</v>
      </c>
      <c r="DG48" s="22">
        <f t="shared" si="22"/>
        <v>2</v>
      </c>
      <c r="DH48" s="45">
        <f t="shared" si="23"/>
        <v>2</v>
      </c>
      <c r="DI48" s="22">
        <f t="shared" si="24"/>
        <v>0</v>
      </c>
      <c r="DJ48" s="22">
        <f t="shared" si="25"/>
        <v>0</v>
      </c>
      <c r="DK48" s="22">
        <f t="shared" si="10"/>
        <v>0</v>
      </c>
    </row>
    <row r="49" spans="1:115" ht="15.75" customHeight="1" x14ac:dyDescent="0.3">
      <c r="A49" s="1"/>
      <c r="B49" s="15"/>
      <c r="D49" s="42" t="s">
        <v>84</v>
      </c>
      <c r="E49" s="19"/>
      <c r="F49" s="19"/>
      <c r="G49" s="19"/>
      <c r="H49" s="19"/>
      <c r="I49" s="19"/>
      <c r="J49" s="19"/>
      <c r="K49" s="19"/>
      <c r="L49" s="19"/>
      <c r="M49" s="19" t="s">
        <v>5</v>
      </c>
      <c r="N49" s="19"/>
      <c r="O49" s="19"/>
      <c r="P49" s="19"/>
      <c r="Q49" s="19"/>
      <c r="R49" s="19"/>
      <c r="S49" s="19"/>
      <c r="T49" s="19"/>
      <c r="U49" s="19" t="s">
        <v>7</v>
      </c>
      <c r="V49" s="19"/>
      <c r="W49" s="19"/>
      <c r="X49" s="19" t="s">
        <v>5</v>
      </c>
      <c r="Y49" s="19"/>
      <c r="Z49" s="19"/>
      <c r="AA49" s="19" t="s">
        <v>35</v>
      </c>
      <c r="AB49" s="19"/>
      <c r="AC49" s="19"/>
      <c r="AD49" s="19" t="s">
        <v>32</v>
      </c>
      <c r="AE49" s="19"/>
      <c r="AF49" s="19"/>
      <c r="AG49" s="19"/>
      <c r="AH49" s="19"/>
      <c r="AI49" s="19" t="s">
        <v>9</v>
      </c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 t="s">
        <v>9</v>
      </c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 t="s">
        <v>32</v>
      </c>
      <c r="BO49" s="19" t="s">
        <v>9</v>
      </c>
      <c r="BP49" s="19"/>
      <c r="BQ49" s="19"/>
      <c r="BR49" s="19"/>
      <c r="BS49" s="19"/>
      <c r="BT49" s="19"/>
      <c r="BU49" s="19" t="s">
        <v>35</v>
      </c>
      <c r="BV49" s="19"/>
      <c r="BW49" s="19"/>
      <c r="BX49" s="19" t="s">
        <v>9</v>
      </c>
      <c r="BY49" s="19"/>
      <c r="BZ49" s="19"/>
      <c r="CA49" s="36" t="s">
        <v>9</v>
      </c>
      <c r="CB49" s="19"/>
      <c r="CC49" s="19"/>
      <c r="CD49" s="19" t="s">
        <v>11</v>
      </c>
      <c r="CE49" s="19"/>
      <c r="CF49" s="19"/>
      <c r="CG49" s="19"/>
      <c r="CH49" s="19"/>
      <c r="CI49" s="19"/>
      <c r="CJ49" s="19"/>
      <c r="CK49" s="19"/>
      <c r="CL49" s="19" t="s">
        <v>11</v>
      </c>
      <c r="CM49" s="19"/>
      <c r="CN49" s="19"/>
      <c r="CO49" s="19" t="s">
        <v>9</v>
      </c>
      <c r="CP49" s="19"/>
      <c r="CQ49" s="19"/>
      <c r="CR49" s="19"/>
      <c r="CS49" s="19"/>
      <c r="CT49" s="19"/>
      <c r="CU49" s="19"/>
      <c r="CV49" s="30">
        <f t="shared" si="11"/>
        <v>6</v>
      </c>
      <c r="CW49" s="22">
        <f t="shared" si="12"/>
        <v>2</v>
      </c>
      <c r="CX49" s="22">
        <f t="shared" si="13"/>
        <v>0</v>
      </c>
      <c r="CY49" s="22">
        <f t="shared" si="14"/>
        <v>0</v>
      </c>
      <c r="CZ49" s="22">
        <f t="shared" si="15"/>
        <v>0</v>
      </c>
      <c r="DA49" s="22">
        <f t="shared" si="16"/>
        <v>0</v>
      </c>
      <c r="DB49" s="22">
        <f t="shared" si="17"/>
        <v>0</v>
      </c>
      <c r="DC49" s="22">
        <f t="shared" si="18"/>
        <v>2</v>
      </c>
      <c r="DD49" s="22">
        <f t="shared" si="19"/>
        <v>0</v>
      </c>
      <c r="DE49" s="22">
        <f t="shared" si="20"/>
        <v>2</v>
      </c>
      <c r="DF49" s="22">
        <f t="shared" si="21"/>
        <v>0</v>
      </c>
      <c r="DG49" s="22">
        <f t="shared" si="22"/>
        <v>2</v>
      </c>
      <c r="DH49" s="45">
        <f t="shared" si="23"/>
        <v>1</v>
      </c>
      <c r="DI49" s="22">
        <f t="shared" si="24"/>
        <v>0</v>
      </c>
      <c r="DJ49" s="22">
        <f t="shared" si="25"/>
        <v>0</v>
      </c>
      <c r="DK49" s="22">
        <f t="shared" si="10"/>
        <v>0</v>
      </c>
    </row>
    <row r="50" spans="1:115" ht="15.75" customHeight="1" x14ac:dyDescent="0.3">
      <c r="A50" s="1"/>
      <c r="B50" s="15"/>
      <c r="D50" s="42" t="s">
        <v>85</v>
      </c>
      <c r="E50" s="19"/>
      <c r="F50" s="19"/>
      <c r="G50" s="19"/>
      <c r="H50" s="19"/>
      <c r="I50" s="19"/>
      <c r="J50" s="19"/>
      <c r="K50" s="19" t="s">
        <v>5</v>
      </c>
      <c r="L50" s="19"/>
      <c r="M50" s="19"/>
      <c r="N50" s="19"/>
      <c r="O50" s="19"/>
      <c r="P50" s="19"/>
      <c r="Q50" s="19"/>
      <c r="R50" s="19"/>
      <c r="S50" s="19"/>
      <c r="T50" s="19"/>
      <c r="U50" s="19" t="s">
        <v>7</v>
      </c>
      <c r="V50" s="19"/>
      <c r="W50" s="19"/>
      <c r="X50" s="19" t="s">
        <v>5</v>
      </c>
      <c r="Y50" s="19"/>
      <c r="Z50" s="19"/>
      <c r="AA50" s="19" t="s">
        <v>35</v>
      </c>
      <c r="AB50" s="19"/>
      <c r="AC50" s="19"/>
      <c r="AD50" s="19"/>
      <c r="AE50" s="19"/>
      <c r="AF50" s="19"/>
      <c r="AG50" s="19"/>
      <c r="AH50" s="19"/>
      <c r="AI50" s="19" t="s">
        <v>9</v>
      </c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 t="s">
        <v>9</v>
      </c>
      <c r="AW50" s="19"/>
      <c r="AX50" s="19"/>
      <c r="AY50" s="19"/>
      <c r="AZ50" s="19"/>
      <c r="BA50" s="19"/>
      <c r="BB50" s="19"/>
      <c r="BC50" s="19"/>
      <c r="BD50" s="19"/>
      <c r="BE50" s="19"/>
      <c r="BF50" s="19" t="s">
        <v>32</v>
      </c>
      <c r="BG50" s="19"/>
      <c r="BH50" s="19"/>
      <c r="BI50" s="19" t="s">
        <v>7</v>
      </c>
      <c r="BJ50" s="19"/>
      <c r="BK50" s="19"/>
      <c r="BL50" s="19"/>
      <c r="BM50" s="19"/>
      <c r="BN50" s="19"/>
      <c r="BO50" s="19" t="s">
        <v>9</v>
      </c>
      <c r="BP50" s="19"/>
      <c r="BQ50" s="19"/>
      <c r="BR50" s="19"/>
      <c r="BS50" s="19" t="s">
        <v>5</v>
      </c>
      <c r="BT50" s="19"/>
      <c r="BU50" s="19" t="s">
        <v>35</v>
      </c>
      <c r="BV50" s="19"/>
      <c r="BW50" s="19"/>
      <c r="BX50" s="19" t="s">
        <v>9</v>
      </c>
      <c r="BY50" s="19"/>
      <c r="BZ50" s="19"/>
      <c r="CA50" s="36" t="s">
        <v>9</v>
      </c>
      <c r="CB50" s="19"/>
      <c r="CC50" s="19" t="s">
        <v>11</v>
      </c>
      <c r="CD50" s="19" t="s">
        <v>7</v>
      </c>
      <c r="CE50" s="19"/>
      <c r="CF50" s="19"/>
      <c r="CG50" s="19"/>
      <c r="CH50" s="19"/>
      <c r="CI50" s="19"/>
      <c r="CJ50" s="19"/>
      <c r="CK50" s="19"/>
      <c r="CL50" s="19" t="s">
        <v>11</v>
      </c>
      <c r="CM50" s="19"/>
      <c r="CN50" s="19"/>
      <c r="CO50" s="19" t="s">
        <v>9</v>
      </c>
      <c r="CP50" s="19"/>
      <c r="CQ50" s="19"/>
      <c r="CR50" s="19"/>
      <c r="CS50" s="19"/>
      <c r="CT50" s="19"/>
      <c r="CU50" s="19"/>
      <c r="CV50" s="30">
        <f t="shared" si="11"/>
        <v>6</v>
      </c>
      <c r="CW50" s="22">
        <f t="shared" si="12"/>
        <v>3</v>
      </c>
      <c r="CX50" s="22">
        <f t="shared" si="13"/>
        <v>0</v>
      </c>
      <c r="CY50" s="22">
        <f t="shared" si="14"/>
        <v>0</v>
      </c>
      <c r="CZ50" s="22">
        <f t="shared" si="15"/>
        <v>0</v>
      </c>
      <c r="DA50" s="22">
        <f>COUNTIF(J50:CZ50,"ПРА")</f>
        <v>0</v>
      </c>
      <c r="DB50" s="22">
        <f t="shared" si="17"/>
        <v>0</v>
      </c>
      <c r="DC50" s="22">
        <f>COUNTIF(L50:DB50,"ИНФ")</f>
        <v>1</v>
      </c>
      <c r="DD50" s="22">
        <f>COUNTIF(M50:DC50,"ЧТЕ")</f>
        <v>0</v>
      </c>
      <c r="DE50" s="22">
        <f>COUNTIF(O50:DD50,"ФИЗ")</f>
        <v>2</v>
      </c>
      <c r="DF50" s="22">
        <f t="shared" si="21"/>
        <v>0</v>
      </c>
      <c r="DG50" s="22">
        <f t="shared" si="22"/>
        <v>2</v>
      </c>
      <c r="DH50" s="45">
        <f>COUNTIF(T50:DG50,"ЛИТ")</f>
        <v>3</v>
      </c>
      <c r="DI50" s="22">
        <f t="shared" si="24"/>
        <v>0</v>
      </c>
      <c r="DJ50" s="22">
        <f>COUNTIF(W50:DI50,"ОКР")</f>
        <v>0</v>
      </c>
      <c r="DK50" s="22">
        <f t="shared" si="10"/>
        <v>0</v>
      </c>
    </row>
    <row r="51" spans="1:115" ht="15.75" customHeight="1" x14ac:dyDescent="0.3">
      <c r="A51" s="1"/>
      <c r="B51" s="15"/>
      <c r="E51" s="32">
        <v>4</v>
      </c>
      <c r="F51" s="32">
        <v>5</v>
      </c>
      <c r="G51" s="32">
        <v>6</v>
      </c>
      <c r="H51" s="32">
        <v>7</v>
      </c>
      <c r="I51" s="32">
        <v>8</v>
      </c>
      <c r="J51" s="32">
        <v>9</v>
      </c>
      <c r="K51" s="32">
        <v>11</v>
      </c>
      <c r="L51" s="32">
        <v>12</v>
      </c>
      <c r="M51" s="32">
        <v>13</v>
      </c>
      <c r="N51" s="32">
        <v>14</v>
      </c>
      <c r="O51" s="32">
        <v>15</v>
      </c>
      <c r="P51" s="32">
        <v>16</v>
      </c>
      <c r="Q51" s="32">
        <v>18</v>
      </c>
      <c r="R51" s="32">
        <v>19</v>
      </c>
      <c r="S51" s="32">
        <v>20</v>
      </c>
      <c r="T51" s="32">
        <v>21</v>
      </c>
      <c r="U51" s="32">
        <v>22</v>
      </c>
      <c r="V51" s="32">
        <v>23</v>
      </c>
      <c r="W51" s="32">
        <v>25</v>
      </c>
      <c r="X51" s="32">
        <v>26</v>
      </c>
      <c r="Y51" s="32">
        <v>27</v>
      </c>
      <c r="Z51" s="32">
        <v>28</v>
      </c>
      <c r="AA51" s="32">
        <v>29</v>
      </c>
      <c r="AB51" s="32">
        <v>30</v>
      </c>
      <c r="AC51" s="32">
        <v>2</v>
      </c>
      <c r="AD51" s="32">
        <v>3</v>
      </c>
      <c r="AE51" s="32">
        <v>4</v>
      </c>
      <c r="AF51" s="32">
        <v>5</v>
      </c>
      <c r="AG51" s="32">
        <v>6</v>
      </c>
      <c r="AH51" s="32">
        <v>7</v>
      </c>
      <c r="AI51" s="32">
        <v>9</v>
      </c>
      <c r="AJ51" s="32">
        <v>10</v>
      </c>
      <c r="AK51" s="32">
        <v>11</v>
      </c>
      <c r="AL51" s="32">
        <v>12</v>
      </c>
      <c r="AM51" s="32">
        <v>13</v>
      </c>
      <c r="AN51" s="32">
        <v>14</v>
      </c>
      <c r="AO51" s="32">
        <v>16</v>
      </c>
      <c r="AP51" s="32">
        <v>17</v>
      </c>
      <c r="AQ51" s="33">
        <v>18</v>
      </c>
      <c r="AR51" s="32">
        <v>19</v>
      </c>
      <c r="AS51" s="32">
        <v>20</v>
      </c>
      <c r="AT51" s="32">
        <v>21</v>
      </c>
      <c r="AU51" s="32">
        <v>23</v>
      </c>
      <c r="AV51" s="32">
        <v>24</v>
      </c>
      <c r="AW51" s="41">
        <v>25</v>
      </c>
      <c r="AX51" s="41">
        <v>26</v>
      </c>
      <c r="AY51" s="41">
        <v>27</v>
      </c>
      <c r="AZ51" s="32">
        <v>7</v>
      </c>
      <c r="BA51" s="32">
        <v>8</v>
      </c>
      <c r="BB51" s="32">
        <v>9</v>
      </c>
      <c r="BC51" s="32">
        <v>10</v>
      </c>
      <c r="BD51" s="32">
        <v>11</v>
      </c>
      <c r="BE51" s="32">
        <v>13</v>
      </c>
      <c r="BF51" s="32">
        <v>14</v>
      </c>
      <c r="BG51" s="32">
        <v>15</v>
      </c>
      <c r="BH51" s="32">
        <v>16</v>
      </c>
      <c r="BI51" s="32">
        <v>17</v>
      </c>
      <c r="BJ51" s="32">
        <v>18</v>
      </c>
      <c r="BK51" s="32">
        <v>20</v>
      </c>
      <c r="BL51" s="32">
        <v>21</v>
      </c>
      <c r="BM51" s="32">
        <v>22</v>
      </c>
      <c r="BN51" s="32">
        <v>23</v>
      </c>
      <c r="BO51" s="32">
        <v>24</v>
      </c>
      <c r="BP51" s="32">
        <v>25</v>
      </c>
      <c r="BQ51" s="32">
        <v>27</v>
      </c>
      <c r="BR51" s="32">
        <v>28</v>
      </c>
      <c r="BS51" s="32">
        <v>29</v>
      </c>
      <c r="BT51" s="32">
        <v>30</v>
      </c>
      <c r="BU51" s="32">
        <v>1</v>
      </c>
      <c r="BV51" s="32">
        <v>2</v>
      </c>
      <c r="BW51" s="32">
        <v>3</v>
      </c>
      <c r="BX51" s="32">
        <v>5</v>
      </c>
      <c r="BY51" s="32">
        <v>6</v>
      </c>
      <c r="BZ51" s="32">
        <v>7</v>
      </c>
      <c r="CA51" s="32">
        <v>8</v>
      </c>
      <c r="CB51" s="32">
        <v>9</v>
      </c>
      <c r="CC51" s="32">
        <v>11</v>
      </c>
      <c r="CD51" s="32">
        <v>12</v>
      </c>
      <c r="CE51" s="32">
        <v>13</v>
      </c>
      <c r="CF51" s="32">
        <v>14</v>
      </c>
      <c r="CG51" s="32">
        <v>15</v>
      </c>
      <c r="CH51" s="32">
        <v>16</v>
      </c>
      <c r="CI51" s="32">
        <v>18</v>
      </c>
      <c r="CJ51" s="32">
        <v>19</v>
      </c>
      <c r="CK51" s="32">
        <v>20</v>
      </c>
      <c r="CL51" s="32">
        <v>21</v>
      </c>
      <c r="CM51" s="32">
        <v>22</v>
      </c>
      <c r="CN51" s="32">
        <v>23</v>
      </c>
      <c r="CO51" s="32">
        <v>25</v>
      </c>
      <c r="CP51" s="32">
        <v>26</v>
      </c>
      <c r="CQ51" s="41">
        <v>27</v>
      </c>
      <c r="CR51" s="41">
        <v>28</v>
      </c>
      <c r="CS51" s="41">
        <v>29</v>
      </c>
      <c r="CT51" s="32"/>
      <c r="CU51" s="32"/>
      <c r="DH51" s="46"/>
      <c r="DI51" s="24"/>
      <c r="DJ51" s="24"/>
    </row>
    <row r="52" spans="1:115" s="7" customFormat="1" ht="16.2" customHeight="1" x14ac:dyDescent="0.25">
      <c r="B52" s="16"/>
      <c r="D52" s="21"/>
      <c r="E52" s="54" t="s">
        <v>0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  <c r="AB52" s="40"/>
      <c r="AC52" s="10"/>
      <c r="AD52" s="10"/>
      <c r="AE52" s="10" t="s">
        <v>1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8" t="s">
        <v>2</v>
      </c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11"/>
      <c r="BU52" s="59" t="s">
        <v>3</v>
      </c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46"/>
      <c r="DI52" s="24"/>
      <c r="DJ52" s="21"/>
      <c r="DK52" s="21"/>
    </row>
    <row r="53" spans="1:115" ht="28.8" customHeight="1" x14ac:dyDescent="0.3">
      <c r="A53" s="26" t="s">
        <v>54</v>
      </c>
      <c r="DH53" s="47"/>
    </row>
    <row r="54" spans="1:115" ht="15.75" customHeight="1" x14ac:dyDescent="0.3">
      <c r="DH54" s="47"/>
    </row>
    <row r="55" spans="1:115" ht="15.75" customHeight="1" x14ac:dyDescent="0.3">
      <c r="DH55" s="47"/>
    </row>
    <row r="56" spans="1:115" ht="15.75" customHeight="1" x14ac:dyDescent="0.3">
      <c r="DH56" s="47"/>
    </row>
    <row r="57" spans="1:115" ht="15.75" customHeight="1" x14ac:dyDescent="0.3">
      <c r="DH57" s="47"/>
    </row>
    <row r="58" spans="1:115" ht="15.75" customHeight="1" x14ac:dyDescent="0.3">
      <c r="DH58" s="47"/>
    </row>
    <row r="59" spans="1:115" ht="15.75" customHeight="1" x14ac:dyDescent="0.3">
      <c r="DH59" s="47"/>
    </row>
    <row r="60" spans="1:115" ht="15.75" customHeight="1" x14ac:dyDescent="0.3">
      <c r="DH60" s="47"/>
    </row>
    <row r="61" spans="1:115" ht="15.75" customHeight="1" x14ac:dyDescent="0.3">
      <c r="DH61" s="47"/>
    </row>
    <row r="62" spans="1:115" ht="15.75" customHeight="1" x14ac:dyDescent="0.3">
      <c r="DH62" s="47"/>
    </row>
    <row r="63" spans="1:115" ht="15.75" customHeight="1" x14ac:dyDescent="0.3">
      <c r="DH63" s="47"/>
    </row>
    <row r="64" spans="1:115" ht="15.75" customHeight="1" x14ac:dyDescent="0.3">
      <c r="DH64" s="47"/>
    </row>
    <row r="65" spans="112:112" ht="15.75" customHeight="1" x14ac:dyDescent="0.3">
      <c r="DH65" s="47"/>
    </row>
    <row r="66" spans="112:112" ht="15.75" customHeight="1" x14ac:dyDescent="0.3">
      <c r="DH66" s="47"/>
    </row>
    <row r="67" spans="112:112" ht="15.75" customHeight="1" x14ac:dyDescent="0.3">
      <c r="DH67" s="47"/>
    </row>
    <row r="68" spans="112:112" ht="15.75" customHeight="1" x14ac:dyDescent="0.3">
      <c r="DH68" s="47"/>
    </row>
    <row r="69" spans="112:112" ht="15.75" customHeight="1" x14ac:dyDescent="0.3">
      <c r="DH69" s="47"/>
    </row>
    <row r="70" spans="112:112" ht="15.75" customHeight="1" x14ac:dyDescent="0.3">
      <c r="DH70" s="47"/>
    </row>
    <row r="71" spans="112:112" ht="15.75" customHeight="1" x14ac:dyDescent="0.3">
      <c r="DH71" s="47"/>
    </row>
    <row r="72" spans="112:112" ht="15.75" customHeight="1" x14ac:dyDescent="0.3">
      <c r="DH72" s="47"/>
    </row>
    <row r="73" spans="112:112" ht="15.75" customHeight="1" x14ac:dyDescent="0.3">
      <c r="DH73" s="47"/>
    </row>
    <row r="74" spans="112:112" ht="15.75" customHeight="1" x14ac:dyDescent="0.3">
      <c r="DH74" s="47"/>
    </row>
    <row r="75" spans="112:112" ht="15.75" customHeight="1" x14ac:dyDescent="0.3">
      <c r="DH75" s="47"/>
    </row>
    <row r="76" spans="112:112" ht="15.75" customHeight="1" x14ac:dyDescent="0.3">
      <c r="DH76" s="47"/>
    </row>
    <row r="77" spans="112:112" ht="15.75" customHeight="1" x14ac:dyDescent="0.3">
      <c r="DH77" s="47"/>
    </row>
    <row r="78" spans="112:112" ht="15.75" customHeight="1" x14ac:dyDescent="0.3">
      <c r="DH78" s="47"/>
    </row>
    <row r="79" spans="112:112" ht="15.75" customHeight="1" x14ac:dyDescent="0.3">
      <c r="DH79" s="47"/>
    </row>
    <row r="80" spans="112:112" ht="15.75" customHeight="1" x14ac:dyDescent="0.3">
      <c r="DH80" s="47"/>
    </row>
    <row r="81" spans="112:112" ht="15.75" customHeight="1" x14ac:dyDescent="0.3">
      <c r="DH81" s="47"/>
    </row>
    <row r="82" spans="112:112" ht="15.75" customHeight="1" x14ac:dyDescent="0.3">
      <c r="DH82" s="47"/>
    </row>
    <row r="83" spans="112:112" ht="15.75" customHeight="1" x14ac:dyDescent="0.3">
      <c r="DH83" s="47"/>
    </row>
    <row r="84" spans="112:112" ht="15.75" customHeight="1" x14ac:dyDescent="0.3">
      <c r="DH84" s="47"/>
    </row>
    <row r="85" spans="112:112" ht="15.75" customHeight="1" x14ac:dyDescent="0.3">
      <c r="DH85" s="47"/>
    </row>
    <row r="86" spans="112:112" ht="15.75" customHeight="1" x14ac:dyDescent="0.3">
      <c r="DH86" s="47"/>
    </row>
    <row r="87" spans="112:112" ht="15.75" customHeight="1" x14ac:dyDescent="0.3">
      <c r="DH87" s="47"/>
    </row>
    <row r="88" spans="112:112" ht="15.75" customHeight="1" x14ac:dyDescent="0.3">
      <c r="DH88" s="47"/>
    </row>
    <row r="89" spans="112:112" ht="15.75" customHeight="1" x14ac:dyDescent="0.3">
      <c r="DH89" s="47"/>
    </row>
    <row r="90" spans="112:112" ht="15.75" customHeight="1" x14ac:dyDescent="0.3">
      <c r="DH90" s="47"/>
    </row>
    <row r="91" spans="112:112" ht="15.75" customHeight="1" x14ac:dyDescent="0.3">
      <c r="DH91" s="47"/>
    </row>
    <row r="92" spans="112:112" ht="15.75" customHeight="1" x14ac:dyDescent="0.3">
      <c r="DH92" s="47"/>
    </row>
    <row r="93" spans="112:112" ht="15.75" customHeight="1" x14ac:dyDescent="0.3">
      <c r="DH93" s="47"/>
    </row>
    <row r="94" spans="112:112" ht="15.75" customHeight="1" x14ac:dyDescent="0.3">
      <c r="DH94" s="47"/>
    </row>
    <row r="95" spans="112:112" ht="15.75" customHeight="1" x14ac:dyDescent="0.3">
      <c r="DH95" s="47"/>
    </row>
    <row r="96" spans="112:112" ht="15.75" customHeight="1" x14ac:dyDescent="0.3">
      <c r="DH96" s="47"/>
    </row>
    <row r="97" spans="112:112" ht="15.75" customHeight="1" x14ac:dyDescent="0.3">
      <c r="DH97" s="47"/>
    </row>
    <row r="98" spans="112:112" ht="15.75" customHeight="1" x14ac:dyDescent="0.3">
      <c r="DH98" s="47"/>
    </row>
    <row r="99" spans="112:112" ht="15.75" customHeight="1" x14ac:dyDescent="0.3">
      <c r="DH99" s="47"/>
    </row>
    <row r="100" spans="112:112" ht="15.75" customHeight="1" x14ac:dyDescent="0.3">
      <c r="DH100" s="47"/>
    </row>
    <row r="101" spans="112:112" ht="15.75" customHeight="1" x14ac:dyDescent="0.3">
      <c r="DH101" s="47"/>
    </row>
    <row r="102" spans="112:112" ht="15.75" customHeight="1" x14ac:dyDescent="0.3">
      <c r="DH102" s="47"/>
    </row>
    <row r="103" spans="112:112" ht="15.75" customHeight="1" x14ac:dyDescent="0.3">
      <c r="DH103" s="47"/>
    </row>
    <row r="104" spans="112:112" ht="15.75" customHeight="1" x14ac:dyDescent="0.3">
      <c r="DH104" s="47"/>
    </row>
    <row r="105" spans="112:112" ht="15.75" customHeight="1" x14ac:dyDescent="0.3">
      <c r="DH105" s="47"/>
    </row>
    <row r="106" spans="112:112" ht="15.75" customHeight="1" x14ac:dyDescent="0.3">
      <c r="DH106" s="47"/>
    </row>
    <row r="107" spans="112:112" ht="15.75" customHeight="1" x14ac:dyDescent="0.3">
      <c r="DH107" s="47"/>
    </row>
    <row r="108" spans="112:112" ht="15.75" customHeight="1" x14ac:dyDescent="0.3">
      <c r="DH108" s="47"/>
    </row>
    <row r="109" spans="112:112" ht="15.75" customHeight="1" x14ac:dyDescent="0.3">
      <c r="DH109" s="47"/>
    </row>
    <row r="110" spans="112:112" ht="15.75" customHeight="1" x14ac:dyDescent="0.3">
      <c r="DH110" s="47"/>
    </row>
    <row r="111" spans="112:112" ht="15.75" customHeight="1" x14ac:dyDescent="0.3">
      <c r="DH111" s="47"/>
    </row>
    <row r="112" spans="112:112" ht="15.75" customHeight="1" x14ac:dyDescent="0.3">
      <c r="DH112" s="47"/>
    </row>
    <row r="113" spans="112:112" ht="15.75" customHeight="1" x14ac:dyDescent="0.3">
      <c r="DH113" s="47"/>
    </row>
    <row r="114" spans="112:112" ht="15.75" customHeight="1" x14ac:dyDescent="0.3">
      <c r="DH114" s="47"/>
    </row>
    <row r="115" spans="112:112" ht="15.75" customHeight="1" x14ac:dyDescent="0.3">
      <c r="DH115" s="47"/>
    </row>
    <row r="116" spans="112:112" ht="15.75" customHeight="1" x14ac:dyDescent="0.3">
      <c r="DH116" s="47"/>
    </row>
    <row r="117" spans="112:112" ht="15.75" customHeight="1" x14ac:dyDescent="0.3">
      <c r="DH117" s="47"/>
    </row>
    <row r="118" spans="112:112" ht="15.75" customHeight="1" x14ac:dyDescent="0.3">
      <c r="DH118" s="47"/>
    </row>
    <row r="119" spans="112:112" ht="15.75" customHeight="1" x14ac:dyDescent="0.3">
      <c r="DH119" s="47"/>
    </row>
    <row r="120" spans="112:112" ht="15.75" customHeight="1" x14ac:dyDescent="0.3">
      <c r="DH120" s="47"/>
    </row>
    <row r="121" spans="112:112" ht="15.75" customHeight="1" x14ac:dyDescent="0.3">
      <c r="DH121" s="47"/>
    </row>
    <row r="122" spans="112:112" ht="15.75" customHeight="1" x14ac:dyDescent="0.3">
      <c r="DH122" s="47"/>
    </row>
    <row r="123" spans="112:112" ht="15.75" customHeight="1" x14ac:dyDescent="0.3">
      <c r="DH123" s="47"/>
    </row>
    <row r="124" spans="112:112" ht="15.75" customHeight="1" x14ac:dyDescent="0.3">
      <c r="DH124" s="47"/>
    </row>
    <row r="125" spans="112:112" ht="15.75" customHeight="1" x14ac:dyDescent="0.3">
      <c r="DH125" s="47"/>
    </row>
    <row r="126" spans="112:112" ht="15.75" customHeight="1" x14ac:dyDescent="0.3">
      <c r="DH126" s="47"/>
    </row>
    <row r="127" spans="112:112" ht="15.75" customHeight="1" x14ac:dyDescent="0.3">
      <c r="DH127" s="47"/>
    </row>
    <row r="128" spans="112:112" ht="15.75" customHeight="1" x14ac:dyDescent="0.3">
      <c r="DH128" s="47"/>
    </row>
    <row r="129" spans="112:112" ht="15.75" customHeight="1" x14ac:dyDescent="0.3">
      <c r="DH129" s="47"/>
    </row>
    <row r="130" spans="112:112" ht="15.75" customHeight="1" x14ac:dyDescent="0.3">
      <c r="DH130" s="47"/>
    </row>
    <row r="131" spans="112:112" ht="15.75" customHeight="1" x14ac:dyDescent="0.3">
      <c r="DH131" s="47"/>
    </row>
    <row r="132" spans="112:112" ht="15.75" customHeight="1" x14ac:dyDescent="0.3">
      <c r="DH132" s="47"/>
    </row>
    <row r="133" spans="112:112" ht="15.75" customHeight="1" x14ac:dyDescent="0.3">
      <c r="DH133" s="47"/>
    </row>
    <row r="134" spans="112:112" ht="15.75" customHeight="1" x14ac:dyDescent="0.3">
      <c r="DH134" s="47"/>
    </row>
    <row r="135" spans="112:112" ht="15.75" customHeight="1" x14ac:dyDescent="0.3">
      <c r="DH135" s="47"/>
    </row>
    <row r="136" spans="112:112" ht="15.75" customHeight="1" x14ac:dyDescent="0.3">
      <c r="DH136" s="47"/>
    </row>
    <row r="137" spans="112:112" ht="15.75" customHeight="1" x14ac:dyDescent="0.3">
      <c r="DH137" s="47"/>
    </row>
    <row r="138" spans="112:112" ht="15.75" customHeight="1" x14ac:dyDescent="0.3">
      <c r="DH138" s="47"/>
    </row>
    <row r="139" spans="112:112" ht="15.75" customHeight="1" x14ac:dyDescent="0.3">
      <c r="DH139" s="47"/>
    </row>
    <row r="140" spans="112:112" ht="15.75" customHeight="1" x14ac:dyDescent="0.3">
      <c r="DH140" s="47"/>
    </row>
    <row r="141" spans="112:112" ht="15.75" customHeight="1" x14ac:dyDescent="0.3">
      <c r="DH141" s="47"/>
    </row>
    <row r="142" spans="112:112" ht="15.75" customHeight="1" x14ac:dyDescent="0.3">
      <c r="DH142" s="47"/>
    </row>
    <row r="143" spans="112:112" ht="15.75" customHeight="1" x14ac:dyDescent="0.3">
      <c r="DH143" s="47"/>
    </row>
    <row r="144" spans="112:112" ht="15.75" customHeight="1" x14ac:dyDescent="0.3">
      <c r="DH144" s="47"/>
    </row>
    <row r="145" spans="112:112" ht="15.75" customHeight="1" x14ac:dyDescent="0.3">
      <c r="DH145" s="47"/>
    </row>
    <row r="146" spans="112:112" ht="15.75" customHeight="1" x14ac:dyDescent="0.3">
      <c r="DH146" s="47"/>
    </row>
    <row r="147" spans="112:112" ht="15.75" customHeight="1" x14ac:dyDescent="0.3">
      <c r="DH147" s="47"/>
    </row>
    <row r="148" spans="112:112" ht="15.75" customHeight="1" x14ac:dyDescent="0.3">
      <c r="DH148" s="47"/>
    </row>
    <row r="149" spans="112:112" ht="15.75" customHeight="1" x14ac:dyDescent="0.3">
      <c r="DH149" s="47"/>
    </row>
    <row r="150" spans="112:112" ht="15.75" customHeight="1" x14ac:dyDescent="0.3">
      <c r="DH150" s="47"/>
    </row>
    <row r="151" spans="112:112" ht="15.75" customHeight="1" x14ac:dyDescent="0.3">
      <c r="DH151" s="47"/>
    </row>
    <row r="152" spans="112:112" ht="15.75" customHeight="1" x14ac:dyDescent="0.3">
      <c r="DH152" s="47"/>
    </row>
    <row r="153" spans="112:112" ht="15.75" customHeight="1" x14ac:dyDescent="0.3">
      <c r="DH153" s="47"/>
    </row>
    <row r="154" spans="112:112" ht="15.75" customHeight="1" x14ac:dyDescent="0.3">
      <c r="DH154" s="47"/>
    </row>
    <row r="155" spans="112:112" ht="15.75" customHeight="1" x14ac:dyDescent="0.3">
      <c r="DH155" s="47"/>
    </row>
    <row r="156" spans="112:112" ht="15.75" customHeight="1" x14ac:dyDescent="0.3">
      <c r="DH156" s="47"/>
    </row>
    <row r="157" spans="112:112" ht="15.75" customHeight="1" x14ac:dyDescent="0.3">
      <c r="DH157" s="47"/>
    </row>
    <row r="158" spans="112:112" ht="15.75" customHeight="1" x14ac:dyDescent="0.3">
      <c r="DH158" s="47"/>
    </row>
    <row r="159" spans="112:112" ht="15.75" customHeight="1" x14ac:dyDescent="0.3">
      <c r="DH159" s="47"/>
    </row>
    <row r="160" spans="112:112" ht="15.75" customHeight="1" x14ac:dyDescent="0.3">
      <c r="DH160" s="47"/>
    </row>
    <row r="161" spans="112:112" ht="15.75" customHeight="1" x14ac:dyDescent="0.3">
      <c r="DH161" s="47"/>
    </row>
    <row r="162" spans="112:112" ht="15.75" customHeight="1" x14ac:dyDescent="0.3">
      <c r="DH162" s="47"/>
    </row>
    <row r="163" spans="112:112" ht="15.75" customHeight="1" x14ac:dyDescent="0.3">
      <c r="DH163" s="47"/>
    </row>
    <row r="164" spans="112:112" ht="15.75" customHeight="1" x14ac:dyDescent="0.3">
      <c r="DH164" s="47"/>
    </row>
    <row r="165" spans="112:112" ht="15.75" customHeight="1" x14ac:dyDescent="0.3">
      <c r="DH165" s="47"/>
    </row>
    <row r="166" spans="112:112" ht="15.75" customHeight="1" x14ac:dyDescent="0.3">
      <c r="DH166" s="47"/>
    </row>
    <row r="167" spans="112:112" ht="15.75" customHeight="1" x14ac:dyDescent="0.3">
      <c r="DH167" s="47"/>
    </row>
    <row r="168" spans="112:112" ht="15.75" customHeight="1" x14ac:dyDescent="0.3">
      <c r="DH168" s="47"/>
    </row>
    <row r="169" spans="112:112" ht="15.75" customHeight="1" x14ac:dyDescent="0.3">
      <c r="DH169" s="47"/>
    </row>
    <row r="170" spans="112:112" ht="15.75" customHeight="1" x14ac:dyDescent="0.3">
      <c r="DH170" s="47"/>
    </row>
    <row r="171" spans="112:112" ht="15.75" customHeight="1" x14ac:dyDescent="0.3">
      <c r="DH171" s="47"/>
    </row>
    <row r="172" spans="112:112" ht="15.75" customHeight="1" x14ac:dyDescent="0.3">
      <c r="DH172" s="47"/>
    </row>
    <row r="173" spans="112:112" ht="15.75" customHeight="1" x14ac:dyDescent="0.3">
      <c r="DH173" s="47"/>
    </row>
    <row r="174" spans="112:112" ht="15.75" customHeight="1" x14ac:dyDescent="0.3">
      <c r="DH174" s="47"/>
    </row>
    <row r="175" spans="112:112" ht="15.75" customHeight="1" x14ac:dyDescent="0.3">
      <c r="DH175" s="47"/>
    </row>
    <row r="176" spans="112:112" ht="15.75" customHeight="1" x14ac:dyDescent="0.3">
      <c r="DH176" s="47"/>
    </row>
    <row r="177" spans="112:112" ht="15.75" customHeight="1" x14ac:dyDescent="0.3">
      <c r="DH177" s="47"/>
    </row>
    <row r="178" spans="112:112" ht="15.75" customHeight="1" x14ac:dyDescent="0.3">
      <c r="DH178" s="47"/>
    </row>
    <row r="179" spans="112:112" ht="15.75" customHeight="1" x14ac:dyDescent="0.3">
      <c r="DH179" s="47"/>
    </row>
    <row r="180" spans="112:112" ht="15.75" customHeight="1" x14ac:dyDescent="0.3">
      <c r="DH180" s="47"/>
    </row>
    <row r="181" spans="112:112" ht="15.75" customHeight="1" x14ac:dyDescent="0.3">
      <c r="DH181" s="47"/>
    </row>
    <row r="182" spans="112:112" ht="15.75" customHeight="1" x14ac:dyDescent="0.3">
      <c r="DH182" s="47"/>
    </row>
    <row r="183" spans="112:112" ht="15.75" customHeight="1" x14ac:dyDescent="0.3">
      <c r="DH183" s="47"/>
    </row>
    <row r="184" spans="112:112" ht="15.75" customHeight="1" x14ac:dyDescent="0.3">
      <c r="DH184" s="47"/>
    </row>
    <row r="185" spans="112:112" ht="15.75" customHeight="1" x14ac:dyDescent="0.3">
      <c r="DH185" s="47"/>
    </row>
    <row r="186" spans="112:112" ht="15.75" customHeight="1" x14ac:dyDescent="0.3">
      <c r="DH186" s="47"/>
    </row>
    <row r="187" spans="112:112" ht="15.75" customHeight="1" x14ac:dyDescent="0.3">
      <c r="DH187" s="47"/>
    </row>
    <row r="188" spans="112:112" ht="15.75" customHeight="1" x14ac:dyDescent="0.3">
      <c r="DH188" s="47"/>
    </row>
    <row r="189" spans="112:112" ht="15.75" customHeight="1" x14ac:dyDescent="0.3">
      <c r="DH189" s="47"/>
    </row>
    <row r="190" spans="112:112" ht="15.75" customHeight="1" x14ac:dyDescent="0.3">
      <c r="DH190" s="47"/>
    </row>
    <row r="191" spans="112:112" ht="15.75" customHeight="1" x14ac:dyDescent="0.3">
      <c r="DH191" s="47"/>
    </row>
    <row r="192" spans="112:112" ht="15.75" customHeight="1" x14ac:dyDescent="0.3">
      <c r="DH192" s="47"/>
    </row>
    <row r="193" spans="112:112" ht="15.75" customHeight="1" x14ac:dyDescent="0.3">
      <c r="DH193" s="47"/>
    </row>
    <row r="194" spans="112:112" ht="15.75" customHeight="1" x14ac:dyDescent="0.3">
      <c r="DH194" s="47"/>
    </row>
    <row r="195" spans="112:112" ht="15.75" customHeight="1" x14ac:dyDescent="0.3">
      <c r="DH195" s="47"/>
    </row>
    <row r="196" spans="112:112" ht="15.75" customHeight="1" x14ac:dyDescent="0.3">
      <c r="DH196" s="47"/>
    </row>
    <row r="197" spans="112:112" ht="15.75" customHeight="1" x14ac:dyDescent="0.3">
      <c r="DH197" s="47"/>
    </row>
    <row r="198" spans="112:112" ht="15.75" customHeight="1" x14ac:dyDescent="0.3">
      <c r="DH198" s="47"/>
    </row>
    <row r="199" spans="112:112" ht="15.75" customHeight="1" x14ac:dyDescent="0.3">
      <c r="DH199" s="47"/>
    </row>
    <row r="200" spans="112:112" ht="15.75" customHeight="1" x14ac:dyDescent="0.3">
      <c r="DH200" s="47"/>
    </row>
    <row r="201" spans="112:112" ht="15.75" customHeight="1" x14ac:dyDescent="0.3">
      <c r="DH201" s="47"/>
    </row>
    <row r="202" spans="112:112" ht="15.75" customHeight="1" x14ac:dyDescent="0.3">
      <c r="DH202" s="47"/>
    </row>
    <row r="203" spans="112:112" ht="15.75" customHeight="1" x14ac:dyDescent="0.3">
      <c r="DH203" s="47"/>
    </row>
    <row r="204" spans="112:112" ht="15.75" customHeight="1" x14ac:dyDescent="0.3">
      <c r="DH204" s="47"/>
    </row>
    <row r="205" spans="112:112" ht="15.75" customHeight="1" x14ac:dyDescent="0.3">
      <c r="DH205" s="47"/>
    </row>
    <row r="206" spans="112:112" ht="15.75" customHeight="1" x14ac:dyDescent="0.3">
      <c r="DH206" s="47"/>
    </row>
    <row r="207" spans="112:112" ht="15.75" customHeight="1" x14ac:dyDescent="0.3">
      <c r="DH207" s="47"/>
    </row>
    <row r="208" spans="112:112" ht="15.75" customHeight="1" x14ac:dyDescent="0.3">
      <c r="DH208" s="47"/>
    </row>
    <row r="209" spans="112:112" ht="15.75" customHeight="1" x14ac:dyDescent="0.3">
      <c r="DH209" s="47"/>
    </row>
    <row r="210" spans="112:112" ht="15.75" customHeight="1" x14ac:dyDescent="0.3">
      <c r="DH210" s="47"/>
    </row>
    <row r="211" spans="112:112" ht="15.75" customHeight="1" x14ac:dyDescent="0.3">
      <c r="DH211" s="47"/>
    </row>
    <row r="212" spans="112:112" ht="15.75" customHeight="1" x14ac:dyDescent="0.3">
      <c r="DH212" s="47"/>
    </row>
    <row r="213" spans="112:112" ht="15.75" customHeight="1" x14ac:dyDescent="0.3">
      <c r="DH213" s="47"/>
    </row>
    <row r="214" spans="112:112" ht="15.75" customHeight="1" x14ac:dyDescent="0.3">
      <c r="DH214" s="47"/>
    </row>
    <row r="215" spans="112:112" ht="15.75" customHeight="1" x14ac:dyDescent="0.3">
      <c r="DH215" s="47"/>
    </row>
    <row r="216" spans="112:112" ht="15.75" customHeight="1" x14ac:dyDescent="0.3">
      <c r="DH216" s="47"/>
    </row>
    <row r="217" spans="112:112" ht="15.75" customHeight="1" x14ac:dyDescent="0.3">
      <c r="DH217" s="47"/>
    </row>
    <row r="218" spans="112:112" ht="15.75" customHeight="1" x14ac:dyDescent="0.3">
      <c r="DH218" s="47"/>
    </row>
    <row r="219" spans="112:112" ht="15.75" customHeight="1" x14ac:dyDescent="0.3">
      <c r="DH219" s="47"/>
    </row>
    <row r="220" spans="112:112" ht="15.75" customHeight="1" x14ac:dyDescent="0.3">
      <c r="DH220" s="47"/>
    </row>
    <row r="221" spans="112:112" ht="15.75" customHeight="1" x14ac:dyDescent="0.3">
      <c r="DH221" s="47"/>
    </row>
    <row r="222" spans="112:112" ht="15.75" customHeight="1" x14ac:dyDescent="0.3">
      <c r="DH222" s="47"/>
    </row>
    <row r="223" spans="112:112" ht="15.75" customHeight="1" x14ac:dyDescent="0.3">
      <c r="DH223" s="47"/>
    </row>
    <row r="224" spans="112:112" ht="15.75" customHeight="1" x14ac:dyDescent="0.3">
      <c r="DH224" s="47"/>
    </row>
    <row r="225" spans="112:112" ht="15.75" customHeight="1" x14ac:dyDescent="0.3">
      <c r="DH225" s="47"/>
    </row>
    <row r="226" spans="112:112" ht="15.75" customHeight="1" x14ac:dyDescent="0.3">
      <c r="DH226" s="47"/>
    </row>
    <row r="227" spans="112:112" ht="15.75" customHeight="1" x14ac:dyDescent="0.3">
      <c r="DH227" s="47"/>
    </row>
    <row r="228" spans="112:112" ht="15.75" customHeight="1" x14ac:dyDescent="0.3">
      <c r="DH228" s="47"/>
    </row>
    <row r="229" spans="112:112" ht="15.75" customHeight="1" x14ac:dyDescent="0.3">
      <c r="DH229" s="47"/>
    </row>
    <row r="230" spans="112:112" ht="15.75" customHeight="1" x14ac:dyDescent="0.3">
      <c r="DH230" s="47"/>
    </row>
    <row r="231" spans="112:112" ht="15.75" customHeight="1" x14ac:dyDescent="0.3">
      <c r="DH231" s="47"/>
    </row>
    <row r="232" spans="112:112" ht="15.75" customHeight="1" x14ac:dyDescent="0.3">
      <c r="DH232" s="47"/>
    </row>
    <row r="233" spans="112:112" ht="15.75" customHeight="1" x14ac:dyDescent="0.3">
      <c r="DH233" s="47"/>
    </row>
    <row r="234" spans="112:112" ht="15.75" customHeight="1" x14ac:dyDescent="0.3">
      <c r="DH234" s="47"/>
    </row>
    <row r="235" spans="112:112" ht="15.75" customHeight="1" x14ac:dyDescent="0.3">
      <c r="DH235" s="47"/>
    </row>
    <row r="236" spans="112:112" ht="15.75" customHeight="1" x14ac:dyDescent="0.3">
      <c r="DH236" s="47"/>
    </row>
    <row r="237" spans="112:112" ht="15.75" customHeight="1" x14ac:dyDescent="0.3">
      <c r="DH237" s="47"/>
    </row>
    <row r="238" spans="112:112" ht="15.75" customHeight="1" x14ac:dyDescent="0.3">
      <c r="DH238" s="47"/>
    </row>
    <row r="239" spans="112:112" ht="15.75" customHeight="1" x14ac:dyDescent="0.3">
      <c r="DH239" s="47"/>
    </row>
    <row r="240" spans="112:112" ht="15.75" customHeight="1" x14ac:dyDescent="0.3">
      <c r="DH240" s="47"/>
    </row>
    <row r="241" spans="112:112" ht="15.75" customHeight="1" x14ac:dyDescent="0.3">
      <c r="DH241" s="47"/>
    </row>
    <row r="242" spans="112:112" ht="15.75" customHeight="1" x14ac:dyDescent="0.3">
      <c r="DH242" s="47"/>
    </row>
    <row r="243" spans="112:112" ht="15.75" customHeight="1" x14ac:dyDescent="0.3">
      <c r="DH243" s="47"/>
    </row>
    <row r="244" spans="112:112" ht="15.75" customHeight="1" x14ac:dyDescent="0.3">
      <c r="DH244" s="47"/>
    </row>
    <row r="245" spans="112:112" ht="15.75" customHeight="1" x14ac:dyDescent="0.3">
      <c r="DH245" s="47"/>
    </row>
    <row r="246" spans="112:112" ht="15.75" customHeight="1" x14ac:dyDescent="0.3">
      <c r="DH246" s="47"/>
    </row>
    <row r="247" spans="112:112" ht="15.75" customHeight="1" x14ac:dyDescent="0.3">
      <c r="DH247" s="47"/>
    </row>
    <row r="248" spans="112:112" ht="15.75" customHeight="1" x14ac:dyDescent="0.3">
      <c r="DH248" s="47"/>
    </row>
    <row r="249" spans="112:112" ht="15.75" customHeight="1" x14ac:dyDescent="0.3">
      <c r="DH249" s="47"/>
    </row>
    <row r="250" spans="112:112" ht="15.75" customHeight="1" x14ac:dyDescent="0.3">
      <c r="DH250" s="47"/>
    </row>
    <row r="251" spans="112:112" ht="15.75" customHeight="1" x14ac:dyDescent="0.3">
      <c r="DH251" s="47"/>
    </row>
    <row r="252" spans="112:112" ht="15.75" customHeight="1" x14ac:dyDescent="0.3">
      <c r="DH252" s="47"/>
    </row>
    <row r="253" spans="112:112" ht="15.75" customHeight="1" x14ac:dyDescent="0.3">
      <c r="DH253" s="47"/>
    </row>
    <row r="254" spans="112:112" ht="15.75" customHeight="1" x14ac:dyDescent="0.3">
      <c r="DH254" s="47"/>
    </row>
    <row r="255" spans="112:112" ht="15.75" customHeight="1" x14ac:dyDescent="0.3">
      <c r="DH255" s="47"/>
    </row>
    <row r="256" spans="112:112" ht="15.75" customHeight="1" x14ac:dyDescent="0.3">
      <c r="DH256" s="47"/>
    </row>
    <row r="257" spans="112:112" ht="15.75" customHeight="1" x14ac:dyDescent="0.3">
      <c r="DH257" s="47"/>
    </row>
    <row r="258" spans="112:112" ht="15.75" customHeight="1" x14ac:dyDescent="0.3">
      <c r="DH258" s="47"/>
    </row>
    <row r="259" spans="112:112" ht="15.75" customHeight="1" x14ac:dyDescent="0.3">
      <c r="DH259" s="47"/>
    </row>
    <row r="260" spans="112:112" ht="15.75" customHeight="1" x14ac:dyDescent="0.3">
      <c r="DH260" s="47"/>
    </row>
    <row r="261" spans="112:112" ht="15.75" customHeight="1" x14ac:dyDescent="0.3">
      <c r="DH261" s="47"/>
    </row>
    <row r="262" spans="112:112" ht="15.75" customHeight="1" x14ac:dyDescent="0.3">
      <c r="DH262" s="47"/>
    </row>
    <row r="263" spans="112:112" ht="15.75" customHeight="1" x14ac:dyDescent="0.3">
      <c r="DH263" s="47"/>
    </row>
    <row r="264" spans="112:112" ht="15.75" customHeight="1" x14ac:dyDescent="0.3">
      <c r="DH264" s="47"/>
    </row>
    <row r="265" spans="112:112" ht="15.75" customHeight="1" x14ac:dyDescent="0.3">
      <c r="DH265" s="47"/>
    </row>
    <row r="266" spans="112:112" ht="15.75" customHeight="1" x14ac:dyDescent="0.3">
      <c r="DH266" s="47"/>
    </row>
    <row r="267" spans="112:112" ht="15.75" customHeight="1" x14ac:dyDescent="0.3">
      <c r="DH267" s="47"/>
    </row>
    <row r="268" spans="112:112" ht="15.75" customHeight="1" x14ac:dyDescent="0.3">
      <c r="DH268" s="47"/>
    </row>
    <row r="269" spans="112:112" ht="15.75" customHeight="1" x14ac:dyDescent="0.3">
      <c r="DH269" s="47"/>
    </row>
    <row r="270" spans="112:112" ht="15.75" customHeight="1" x14ac:dyDescent="0.3">
      <c r="DH270" s="47"/>
    </row>
    <row r="271" spans="112:112" ht="15.75" customHeight="1" x14ac:dyDescent="0.3">
      <c r="DH271" s="47"/>
    </row>
    <row r="272" spans="112:112" ht="15.75" customHeight="1" x14ac:dyDescent="0.3">
      <c r="DH272" s="47"/>
    </row>
    <row r="273" spans="112:112" ht="15.75" customHeight="1" x14ac:dyDescent="0.3">
      <c r="DH273" s="47"/>
    </row>
    <row r="274" spans="112:112" ht="15.75" customHeight="1" x14ac:dyDescent="0.3">
      <c r="DH274" s="47"/>
    </row>
    <row r="275" spans="112:112" ht="15.75" customHeight="1" x14ac:dyDescent="0.3">
      <c r="DH275" s="47"/>
    </row>
    <row r="276" spans="112:112" ht="15.75" customHeight="1" x14ac:dyDescent="0.3">
      <c r="DH276" s="47"/>
    </row>
    <row r="277" spans="112:112" ht="15.75" customHeight="1" x14ac:dyDescent="0.3">
      <c r="DH277" s="47"/>
    </row>
    <row r="278" spans="112:112" ht="15.75" customHeight="1" x14ac:dyDescent="0.3">
      <c r="DH278" s="47"/>
    </row>
    <row r="279" spans="112:112" ht="15.75" customHeight="1" x14ac:dyDescent="0.3">
      <c r="DH279" s="47"/>
    </row>
    <row r="280" spans="112:112" ht="15.75" customHeight="1" x14ac:dyDescent="0.3">
      <c r="DH280" s="47"/>
    </row>
    <row r="281" spans="112:112" ht="15.75" customHeight="1" x14ac:dyDescent="0.3">
      <c r="DH281" s="47"/>
    </row>
    <row r="282" spans="112:112" ht="15.75" customHeight="1" x14ac:dyDescent="0.3">
      <c r="DH282" s="47"/>
    </row>
    <row r="283" spans="112:112" ht="15.75" customHeight="1" x14ac:dyDescent="0.3">
      <c r="DH283" s="47"/>
    </row>
    <row r="284" spans="112:112" ht="15.75" customHeight="1" x14ac:dyDescent="0.3">
      <c r="DH284" s="47"/>
    </row>
    <row r="285" spans="112:112" ht="15.75" customHeight="1" x14ac:dyDescent="0.3">
      <c r="DH285" s="47"/>
    </row>
    <row r="286" spans="112:112" ht="15.75" customHeight="1" x14ac:dyDescent="0.3">
      <c r="DH286" s="47"/>
    </row>
    <row r="287" spans="112:112" ht="15.75" customHeight="1" x14ac:dyDescent="0.3">
      <c r="DH287" s="47"/>
    </row>
    <row r="288" spans="112:112" ht="15.75" customHeight="1" x14ac:dyDescent="0.3">
      <c r="DH288" s="47"/>
    </row>
    <row r="289" spans="112:112" ht="15.75" customHeight="1" x14ac:dyDescent="0.3">
      <c r="DH289" s="47"/>
    </row>
    <row r="290" spans="112:112" ht="15.75" customHeight="1" x14ac:dyDescent="0.3">
      <c r="DH290" s="47"/>
    </row>
    <row r="291" spans="112:112" ht="15.75" customHeight="1" x14ac:dyDescent="0.3">
      <c r="DH291" s="47"/>
    </row>
    <row r="292" spans="112:112" ht="15.75" customHeight="1" x14ac:dyDescent="0.3">
      <c r="DH292" s="47"/>
    </row>
    <row r="293" spans="112:112" ht="15.75" customHeight="1" x14ac:dyDescent="0.3">
      <c r="DH293" s="47"/>
    </row>
    <row r="294" spans="112:112" ht="15.75" customHeight="1" x14ac:dyDescent="0.3">
      <c r="DH294" s="47"/>
    </row>
    <row r="295" spans="112:112" ht="15.75" customHeight="1" x14ac:dyDescent="0.3">
      <c r="DH295" s="47"/>
    </row>
    <row r="296" spans="112:112" ht="15.75" customHeight="1" x14ac:dyDescent="0.3">
      <c r="DH296" s="47"/>
    </row>
    <row r="297" spans="112:112" ht="15.75" customHeight="1" x14ac:dyDescent="0.3">
      <c r="DH297" s="47"/>
    </row>
    <row r="298" spans="112:112" ht="15.75" customHeight="1" x14ac:dyDescent="0.3">
      <c r="DH298" s="47"/>
    </row>
    <row r="299" spans="112:112" ht="15.75" customHeight="1" x14ac:dyDescent="0.3">
      <c r="DH299" s="47"/>
    </row>
    <row r="300" spans="112:112" ht="15.75" customHeight="1" x14ac:dyDescent="0.3">
      <c r="DH300" s="47"/>
    </row>
    <row r="301" spans="112:112" ht="15.75" customHeight="1" x14ac:dyDescent="0.3">
      <c r="DH301" s="47"/>
    </row>
    <row r="302" spans="112:112" ht="15.75" customHeight="1" x14ac:dyDescent="0.3">
      <c r="DH302" s="47"/>
    </row>
    <row r="303" spans="112:112" ht="15.75" customHeight="1" x14ac:dyDescent="0.3">
      <c r="DH303" s="47"/>
    </row>
    <row r="304" spans="112:112" ht="15.75" customHeight="1" x14ac:dyDescent="0.3">
      <c r="DH304" s="47"/>
    </row>
    <row r="305" spans="112:112" ht="15.75" customHeight="1" x14ac:dyDescent="0.3">
      <c r="DH305" s="47"/>
    </row>
    <row r="306" spans="112:112" ht="15.75" customHeight="1" x14ac:dyDescent="0.3">
      <c r="DH306" s="47"/>
    </row>
    <row r="307" spans="112:112" ht="15.75" customHeight="1" x14ac:dyDescent="0.3">
      <c r="DH307" s="47"/>
    </row>
    <row r="308" spans="112:112" ht="15.75" customHeight="1" x14ac:dyDescent="0.3">
      <c r="DH308" s="47"/>
    </row>
    <row r="309" spans="112:112" ht="15.75" customHeight="1" x14ac:dyDescent="0.3">
      <c r="DH309" s="47"/>
    </row>
    <row r="310" spans="112:112" ht="15.75" customHeight="1" x14ac:dyDescent="0.3">
      <c r="DH310" s="47"/>
    </row>
    <row r="311" spans="112:112" ht="15.75" customHeight="1" x14ac:dyDescent="0.3">
      <c r="DH311" s="47"/>
    </row>
    <row r="312" spans="112:112" ht="15.75" customHeight="1" x14ac:dyDescent="0.3">
      <c r="DH312" s="47"/>
    </row>
    <row r="313" spans="112:112" ht="15.75" customHeight="1" x14ac:dyDescent="0.3">
      <c r="DH313" s="47"/>
    </row>
    <row r="314" spans="112:112" ht="15.75" customHeight="1" x14ac:dyDescent="0.3">
      <c r="DH314" s="47"/>
    </row>
    <row r="315" spans="112:112" ht="15.75" customHeight="1" x14ac:dyDescent="0.3">
      <c r="DH315" s="47"/>
    </row>
    <row r="316" spans="112:112" ht="15.75" customHeight="1" x14ac:dyDescent="0.3">
      <c r="DH316" s="47"/>
    </row>
    <row r="317" spans="112:112" ht="15.75" customHeight="1" x14ac:dyDescent="0.3">
      <c r="DH317" s="47"/>
    </row>
    <row r="318" spans="112:112" ht="15.75" customHeight="1" x14ac:dyDescent="0.3">
      <c r="DH318" s="47"/>
    </row>
    <row r="319" spans="112:112" ht="15.75" customHeight="1" x14ac:dyDescent="0.3">
      <c r="DH319" s="47"/>
    </row>
    <row r="320" spans="112:112" ht="15.75" customHeight="1" x14ac:dyDescent="0.3">
      <c r="DH320" s="47"/>
    </row>
    <row r="321" spans="112:112" ht="15.75" customHeight="1" x14ac:dyDescent="0.3">
      <c r="DH321" s="47"/>
    </row>
    <row r="322" spans="112:112" ht="15.75" customHeight="1" x14ac:dyDescent="0.3">
      <c r="DH322" s="47"/>
    </row>
    <row r="323" spans="112:112" ht="15.75" customHeight="1" x14ac:dyDescent="0.3">
      <c r="DH323" s="47"/>
    </row>
    <row r="324" spans="112:112" ht="15.75" customHeight="1" x14ac:dyDescent="0.3">
      <c r="DH324" s="47"/>
    </row>
    <row r="325" spans="112:112" ht="15.75" customHeight="1" x14ac:dyDescent="0.3">
      <c r="DH325" s="47"/>
    </row>
    <row r="326" spans="112:112" ht="15.75" customHeight="1" x14ac:dyDescent="0.3">
      <c r="DH326" s="47"/>
    </row>
    <row r="327" spans="112:112" ht="15.75" customHeight="1" x14ac:dyDescent="0.3">
      <c r="DH327" s="47"/>
    </row>
    <row r="328" spans="112:112" ht="15.75" customHeight="1" x14ac:dyDescent="0.3">
      <c r="DH328" s="47"/>
    </row>
    <row r="329" spans="112:112" ht="15.75" customHeight="1" x14ac:dyDescent="0.3">
      <c r="DH329" s="47"/>
    </row>
    <row r="330" spans="112:112" ht="15.75" customHeight="1" x14ac:dyDescent="0.3">
      <c r="DH330" s="47"/>
    </row>
    <row r="331" spans="112:112" ht="15.75" customHeight="1" x14ac:dyDescent="0.3">
      <c r="DH331" s="47"/>
    </row>
    <row r="332" spans="112:112" ht="15.75" customHeight="1" x14ac:dyDescent="0.3">
      <c r="DH332" s="47"/>
    </row>
    <row r="333" spans="112:112" ht="15.75" customHeight="1" x14ac:dyDescent="0.3">
      <c r="DH333" s="47"/>
    </row>
    <row r="334" spans="112:112" ht="15.75" customHeight="1" x14ac:dyDescent="0.3">
      <c r="DH334" s="47"/>
    </row>
    <row r="335" spans="112:112" ht="15.75" customHeight="1" x14ac:dyDescent="0.3">
      <c r="DH335" s="47"/>
    </row>
    <row r="336" spans="112:112" ht="15.75" customHeight="1" x14ac:dyDescent="0.3">
      <c r="DH336" s="47"/>
    </row>
    <row r="337" spans="112:112" ht="15.75" customHeight="1" x14ac:dyDescent="0.3">
      <c r="DH337" s="47"/>
    </row>
    <row r="338" spans="112:112" ht="15.75" customHeight="1" x14ac:dyDescent="0.3">
      <c r="DH338" s="47"/>
    </row>
    <row r="339" spans="112:112" ht="15.75" customHeight="1" x14ac:dyDescent="0.3">
      <c r="DH339" s="47"/>
    </row>
    <row r="340" spans="112:112" ht="15.75" customHeight="1" x14ac:dyDescent="0.3">
      <c r="DH340" s="47"/>
    </row>
    <row r="341" spans="112:112" ht="15.75" customHeight="1" x14ac:dyDescent="0.3">
      <c r="DH341" s="47"/>
    </row>
    <row r="342" spans="112:112" ht="15.75" customHeight="1" x14ac:dyDescent="0.3">
      <c r="DH342" s="47"/>
    </row>
    <row r="343" spans="112:112" ht="15.75" customHeight="1" x14ac:dyDescent="0.3">
      <c r="DH343" s="47"/>
    </row>
    <row r="344" spans="112:112" ht="15.75" customHeight="1" x14ac:dyDescent="0.3">
      <c r="DH344" s="47"/>
    </row>
    <row r="345" spans="112:112" ht="15.75" customHeight="1" x14ac:dyDescent="0.3">
      <c r="DH345" s="47"/>
    </row>
    <row r="346" spans="112:112" ht="15.75" customHeight="1" x14ac:dyDescent="0.3">
      <c r="DH346" s="47"/>
    </row>
    <row r="347" spans="112:112" ht="15.75" customHeight="1" x14ac:dyDescent="0.3">
      <c r="DH347" s="47"/>
    </row>
    <row r="348" spans="112:112" ht="15.75" customHeight="1" x14ac:dyDescent="0.3">
      <c r="DH348" s="47"/>
    </row>
    <row r="349" spans="112:112" ht="15.75" customHeight="1" x14ac:dyDescent="0.3">
      <c r="DH349" s="47"/>
    </row>
    <row r="350" spans="112:112" ht="15.75" customHeight="1" x14ac:dyDescent="0.3">
      <c r="DH350" s="47"/>
    </row>
    <row r="351" spans="112:112" ht="15.75" customHeight="1" x14ac:dyDescent="0.3">
      <c r="DH351" s="47"/>
    </row>
    <row r="352" spans="112:112" ht="15.75" customHeight="1" x14ac:dyDescent="0.3">
      <c r="DH352" s="47"/>
    </row>
    <row r="353" spans="112:112" ht="15.75" customHeight="1" x14ac:dyDescent="0.3">
      <c r="DH353" s="47"/>
    </row>
    <row r="354" spans="112:112" ht="15.75" customHeight="1" x14ac:dyDescent="0.3">
      <c r="DH354" s="47"/>
    </row>
    <row r="355" spans="112:112" ht="15.75" customHeight="1" x14ac:dyDescent="0.3">
      <c r="DH355" s="47"/>
    </row>
    <row r="356" spans="112:112" ht="15.75" customHeight="1" x14ac:dyDescent="0.3">
      <c r="DH356" s="47"/>
    </row>
    <row r="357" spans="112:112" ht="15.75" customHeight="1" x14ac:dyDescent="0.3">
      <c r="DH357" s="47"/>
    </row>
    <row r="358" spans="112:112" ht="15.75" customHeight="1" x14ac:dyDescent="0.3">
      <c r="DH358" s="47"/>
    </row>
    <row r="359" spans="112:112" ht="15.75" customHeight="1" x14ac:dyDescent="0.3">
      <c r="DH359" s="47"/>
    </row>
    <row r="360" spans="112:112" ht="15.75" customHeight="1" x14ac:dyDescent="0.3">
      <c r="DH360" s="47"/>
    </row>
    <row r="361" spans="112:112" ht="15.75" customHeight="1" x14ac:dyDescent="0.3">
      <c r="DH361" s="47"/>
    </row>
    <row r="362" spans="112:112" ht="15.75" customHeight="1" x14ac:dyDescent="0.3">
      <c r="DH362" s="47"/>
    </row>
    <row r="363" spans="112:112" ht="15.75" customHeight="1" x14ac:dyDescent="0.3">
      <c r="DH363" s="47"/>
    </row>
    <row r="364" spans="112:112" ht="15.75" customHeight="1" x14ac:dyDescent="0.3">
      <c r="DH364" s="47"/>
    </row>
    <row r="365" spans="112:112" ht="15.75" customHeight="1" x14ac:dyDescent="0.3">
      <c r="DH365" s="47"/>
    </row>
    <row r="366" spans="112:112" ht="15.75" customHeight="1" x14ac:dyDescent="0.3">
      <c r="DH366" s="47"/>
    </row>
    <row r="367" spans="112:112" ht="15.75" customHeight="1" x14ac:dyDescent="0.3">
      <c r="DH367" s="47"/>
    </row>
    <row r="368" spans="112:112" ht="15.75" customHeight="1" x14ac:dyDescent="0.3">
      <c r="DH368" s="47"/>
    </row>
    <row r="369" spans="112:112" ht="15.75" customHeight="1" x14ac:dyDescent="0.3">
      <c r="DH369" s="47"/>
    </row>
    <row r="370" spans="112:112" ht="15.75" customHeight="1" x14ac:dyDescent="0.3">
      <c r="DH370" s="47"/>
    </row>
    <row r="371" spans="112:112" ht="15.75" customHeight="1" x14ac:dyDescent="0.3">
      <c r="DH371" s="47"/>
    </row>
    <row r="372" spans="112:112" ht="15.75" customHeight="1" x14ac:dyDescent="0.3">
      <c r="DH372" s="47"/>
    </row>
    <row r="373" spans="112:112" ht="15.75" customHeight="1" x14ac:dyDescent="0.3">
      <c r="DH373" s="47"/>
    </row>
    <row r="374" spans="112:112" ht="15.75" customHeight="1" x14ac:dyDescent="0.3">
      <c r="DH374" s="47"/>
    </row>
    <row r="375" spans="112:112" ht="15.75" customHeight="1" x14ac:dyDescent="0.3">
      <c r="DH375" s="47"/>
    </row>
    <row r="376" spans="112:112" ht="15.75" customHeight="1" x14ac:dyDescent="0.3">
      <c r="DH376" s="47"/>
    </row>
    <row r="377" spans="112:112" ht="15.75" customHeight="1" x14ac:dyDescent="0.3">
      <c r="DH377" s="47"/>
    </row>
    <row r="378" spans="112:112" ht="15.75" customHeight="1" x14ac:dyDescent="0.3">
      <c r="DH378" s="47"/>
    </row>
    <row r="379" spans="112:112" ht="15.75" customHeight="1" x14ac:dyDescent="0.3">
      <c r="DH379" s="47"/>
    </row>
    <row r="380" spans="112:112" ht="15.75" customHeight="1" x14ac:dyDescent="0.3">
      <c r="DH380" s="47"/>
    </row>
    <row r="381" spans="112:112" ht="15.75" customHeight="1" x14ac:dyDescent="0.3">
      <c r="DH381" s="47"/>
    </row>
    <row r="382" spans="112:112" ht="15.75" customHeight="1" x14ac:dyDescent="0.3">
      <c r="DH382" s="47"/>
    </row>
    <row r="383" spans="112:112" ht="15.75" customHeight="1" x14ac:dyDescent="0.3">
      <c r="DH383" s="47"/>
    </row>
    <row r="384" spans="112:112" ht="15.75" customHeight="1" x14ac:dyDescent="0.3">
      <c r="DH384" s="47"/>
    </row>
    <row r="385" spans="112:112" ht="15.75" customHeight="1" x14ac:dyDescent="0.3">
      <c r="DH385" s="47"/>
    </row>
    <row r="386" spans="112:112" ht="15.75" customHeight="1" x14ac:dyDescent="0.3">
      <c r="DH386" s="47"/>
    </row>
    <row r="387" spans="112:112" ht="15.75" customHeight="1" x14ac:dyDescent="0.3">
      <c r="DH387" s="47"/>
    </row>
    <row r="388" spans="112:112" ht="15.75" customHeight="1" x14ac:dyDescent="0.3">
      <c r="DH388" s="47"/>
    </row>
    <row r="389" spans="112:112" ht="15.75" customHeight="1" x14ac:dyDescent="0.3">
      <c r="DH389" s="47"/>
    </row>
    <row r="390" spans="112:112" ht="15.75" customHeight="1" x14ac:dyDescent="0.3">
      <c r="DH390" s="47"/>
    </row>
    <row r="391" spans="112:112" ht="15.75" customHeight="1" x14ac:dyDescent="0.3">
      <c r="DH391" s="47"/>
    </row>
    <row r="392" spans="112:112" ht="15.75" customHeight="1" x14ac:dyDescent="0.3">
      <c r="DH392" s="47"/>
    </row>
    <row r="393" spans="112:112" ht="15.75" customHeight="1" x14ac:dyDescent="0.3">
      <c r="DH393" s="47"/>
    </row>
    <row r="394" spans="112:112" ht="15.75" customHeight="1" x14ac:dyDescent="0.3">
      <c r="DH394" s="47"/>
    </row>
    <row r="395" spans="112:112" ht="15.75" customHeight="1" x14ac:dyDescent="0.3">
      <c r="DH395" s="47"/>
    </row>
    <row r="396" spans="112:112" ht="15.75" customHeight="1" x14ac:dyDescent="0.3">
      <c r="DH396" s="47"/>
    </row>
    <row r="397" spans="112:112" ht="15.75" customHeight="1" x14ac:dyDescent="0.3">
      <c r="DH397" s="47"/>
    </row>
    <row r="398" spans="112:112" ht="15.75" customHeight="1" x14ac:dyDescent="0.3">
      <c r="DH398" s="47"/>
    </row>
    <row r="399" spans="112:112" ht="15.75" customHeight="1" x14ac:dyDescent="0.3">
      <c r="DH399" s="47"/>
    </row>
    <row r="400" spans="112:112" ht="15.75" customHeight="1" x14ac:dyDescent="0.3">
      <c r="DH400" s="47"/>
    </row>
    <row r="401" spans="112:112" ht="15.75" customHeight="1" x14ac:dyDescent="0.3">
      <c r="DH401" s="47"/>
    </row>
    <row r="402" spans="112:112" ht="15.75" customHeight="1" x14ac:dyDescent="0.3">
      <c r="DH402" s="47"/>
    </row>
    <row r="403" spans="112:112" ht="15.75" customHeight="1" x14ac:dyDescent="0.3">
      <c r="DH403" s="47"/>
    </row>
    <row r="404" spans="112:112" ht="15.75" customHeight="1" x14ac:dyDescent="0.3">
      <c r="DH404" s="47"/>
    </row>
    <row r="405" spans="112:112" ht="15.75" customHeight="1" x14ac:dyDescent="0.3">
      <c r="DH405" s="47"/>
    </row>
    <row r="406" spans="112:112" ht="15.75" customHeight="1" x14ac:dyDescent="0.3">
      <c r="DH406" s="47"/>
    </row>
    <row r="407" spans="112:112" ht="15.75" customHeight="1" x14ac:dyDescent="0.3">
      <c r="DH407" s="47"/>
    </row>
    <row r="408" spans="112:112" ht="15.75" customHeight="1" x14ac:dyDescent="0.3">
      <c r="DH408" s="47"/>
    </row>
    <row r="409" spans="112:112" ht="15.75" customHeight="1" x14ac:dyDescent="0.3">
      <c r="DH409" s="47"/>
    </row>
    <row r="410" spans="112:112" ht="15.75" customHeight="1" x14ac:dyDescent="0.3">
      <c r="DH410" s="47"/>
    </row>
    <row r="411" spans="112:112" ht="15.75" customHeight="1" x14ac:dyDescent="0.3">
      <c r="DH411" s="47"/>
    </row>
    <row r="412" spans="112:112" ht="15.75" customHeight="1" x14ac:dyDescent="0.3">
      <c r="DH412" s="47"/>
    </row>
    <row r="413" spans="112:112" ht="15.75" customHeight="1" x14ac:dyDescent="0.3">
      <c r="DH413" s="47"/>
    </row>
    <row r="414" spans="112:112" ht="15.75" customHeight="1" x14ac:dyDescent="0.3">
      <c r="DH414" s="47"/>
    </row>
    <row r="415" spans="112:112" ht="15.75" customHeight="1" x14ac:dyDescent="0.3">
      <c r="DH415" s="47"/>
    </row>
    <row r="416" spans="112:112" ht="15.75" customHeight="1" x14ac:dyDescent="0.3">
      <c r="DH416" s="47"/>
    </row>
    <row r="417" spans="112:112" ht="15.75" customHeight="1" x14ac:dyDescent="0.3">
      <c r="DH417" s="47"/>
    </row>
    <row r="418" spans="112:112" ht="15.75" customHeight="1" x14ac:dyDescent="0.3">
      <c r="DH418" s="47"/>
    </row>
    <row r="419" spans="112:112" ht="15.75" customHeight="1" x14ac:dyDescent="0.3">
      <c r="DH419" s="47"/>
    </row>
    <row r="420" spans="112:112" ht="15.75" customHeight="1" x14ac:dyDescent="0.3">
      <c r="DH420" s="47"/>
    </row>
    <row r="421" spans="112:112" ht="15.75" customHeight="1" x14ac:dyDescent="0.3">
      <c r="DH421" s="47"/>
    </row>
    <row r="422" spans="112:112" ht="15.75" customHeight="1" x14ac:dyDescent="0.3">
      <c r="DH422" s="47"/>
    </row>
    <row r="423" spans="112:112" ht="15.75" customHeight="1" x14ac:dyDescent="0.3">
      <c r="DH423" s="47"/>
    </row>
    <row r="424" spans="112:112" ht="15.75" customHeight="1" x14ac:dyDescent="0.3">
      <c r="DH424" s="47"/>
    </row>
    <row r="425" spans="112:112" ht="15.75" customHeight="1" x14ac:dyDescent="0.3">
      <c r="DH425" s="47"/>
    </row>
    <row r="426" spans="112:112" ht="15.75" customHeight="1" x14ac:dyDescent="0.3">
      <c r="DH426" s="47"/>
    </row>
    <row r="427" spans="112:112" ht="15.75" customHeight="1" x14ac:dyDescent="0.3">
      <c r="DH427" s="47"/>
    </row>
    <row r="428" spans="112:112" ht="15.75" customHeight="1" x14ac:dyDescent="0.3">
      <c r="DH428" s="47"/>
    </row>
    <row r="429" spans="112:112" ht="15.75" customHeight="1" x14ac:dyDescent="0.3">
      <c r="DH429" s="47"/>
    </row>
    <row r="430" spans="112:112" ht="15.75" customHeight="1" x14ac:dyDescent="0.3">
      <c r="DH430" s="47"/>
    </row>
    <row r="431" spans="112:112" ht="15.75" customHeight="1" x14ac:dyDescent="0.3">
      <c r="DH431" s="47"/>
    </row>
    <row r="432" spans="112:112" ht="15.75" customHeight="1" x14ac:dyDescent="0.3">
      <c r="DH432" s="47"/>
    </row>
    <row r="433" spans="112:112" ht="15.75" customHeight="1" x14ac:dyDescent="0.3">
      <c r="DH433" s="47"/>
    </row>
    <row r="434" spans="112:112" ht="15.75" customHeight="1" x14ac:dyDescent="0.3">
      <c r="DH434" s="47"/>
    </row>
    <row r="435" spans="112:112" ht="15.75" customHeight="1" x14ac:dyDescent="0.3">
      <c r="DH435" s="47"/>
    </row>
    <row r="436" spans="112:112" ht="15.75" customHeight="1" x14ac:dyDescent="0.3">
      <c r="DH436" s="47"/>
    </row>
    <row r="437" spans="112:112" ht="15.75" customHeight="1" x14ac:dyDescent="0.3">
      <c r="DH437" s="47"/>
    </row>
    <row r="438" spans="112:112" ht="15.75" customHeight="1" x14ac:dyDescent="0.3">
      <c r="DH438" s="47"/>
    </row>
    <row r="439" spans="112:112" ht="15.75" customHeight="1" x14ac:dyDescent="0.3">
      <c r="DH439" s="47"/>
    </row>
    <row r="440" spans="112:112" ht="15.75" customHeight="1" x14ac:dyDescent="0.3">
      <c r="DH440" s="47"/>
    </row>
    <row r="441" spans="112:112" ht="15.75" customHeight="1" x14ac:dyDescent="0.3">
      <c r="DH441" s="47"/>
    </row>
    <row r="442" spans="112:112" ht="15.75" customHeight="1" x14ac:dyDescent="0.3">
      <c r="DH442" s="47"/>
    </row>
    <row r="443" spans="112:112" ht="15.75" customHeight="1" x14ac:dyDescent="0.3">
      <c r="DH443" s="47"/>
    </row>
    <row r="444" spans="112:112" ht="15.75" customHeight="1" x14ac:dyDescent="0.3">
      <c r="DH444" s="47"/>
    </row>
    <row r="445" spans="112:112" ht="15.75" customHeight="1" x14ac:dyDescent="0.3">
      <c r="DH445" s="47"/>
    </row>
    <row r="446" spans="112:112" ht="15.75" customHeight="1" x14ac:dyDescent="0.3">
      <c r="DH446" s="47"/>
    </row>
    <row r="447" spans="112:112" ht="15.75" customHeight="1" x14ac:dyDescent="0.3">
      <c r="DH447" s="47"/>
    </row>
    <row r="448" spans="112:112" ht="15.75" customHeight="1" x14ac:dyDescent="0.3">
      <c r="DH448" s="47"/>
    </row>
    <row r="449" spans="112:112" ht="15.75" customHeight="1" x14ac:dyDescent="0.3">
      <c r="DH449" s="47"/>
    </row>
    <row r="450" spans="112:112" ht="15.75" customHeight="1" x14ac:dyDescent="0.3">
      <c r="DH450" s="47"/>
    </row>
    <row r="451" spans="112:112" ht="15.75" customHeight="1" x14ac:dyDescent="0.3">
      <c r="DH451" s="47"/>
    </row>
    <row r="452" spans="112:112" ht="15.75" customHeight="1" x14ac:dyDescent="0.3">
      <c r="DH452" s="47"/>
    </row>
    <row r="453" spans="112:112" ht="15.75" customHeight="1" x14ac:dyDescent="0.3">
      <c r="DH453" s="47"/>
    </row>
    <row r="454" spans="112:112" ht="15.75" customHeight="1" x14ac:dyDescent="0.3">
      <c r="DH454" s="47"/>
    </row>
    <row r="455" spans="112:112" ht="15.75" customHeight="1" x14ac:dyDescent="0.3">
      <c r="DH455" s="47"/>
    </row>
    <row r="456" spans="112:112" ht="15.75" customHeight="1" x14ac:dyDescent="0.3">
      <c r="DH456" s="47"/>
    </row>
    <row r="457" spans="112:112" ht="15.75" customHeight="1" x14ac:dyDescent="0.3">
      <c r="DH457" s="47"/>
    </row>
    <row r="458" spans="112:112" ht="15.75" customHeight="1" x14ac:dyDescent="0.3">
      <c r="DH458" s="47"/>
    </row>
    <row r="459" spans="112:112" ht="15.75" customHeight="1" x14ac:dyDescent="0.3">
      <c r="DH459" s="47"/>
    </row>
    <row r="460" spans="112:112" ht="15.75" customHeight="1" x14ac:dyDescent="0.3">
      <c r="DH460" s="47"/>
    </row>
    <row r="461" spans="112:112" ht="15.75" customHeight="1" x14ac:dyDescent="0.3">
      <c r="DH461" s="47"/>
    </row>
    <row r="462" spans="112:112" ht="15.75" customHeight="1" x14ac:dyDescent="0.3">
      <c r="DH462" s="47"/>
    </row>
    <row r="463" spans="112:112" ht="15.75" customHeight="1" x14ac:dyDescent="0.3">
      <c r="DH463" s="47"/>
    </row>
    <row r="464" spans="112:112" ht="15.75" customHeight="1" x14ac:dyDescent="0.3">
      <c r="DH464" s="47"/>
    </row>
    <row r="465" spans="112:112" ht="15.75" customHeight="1" x14ac:dyDescent="0.3">
      <c r="DH465" s="47"/>
    </row>
    <row r="466" spans="112:112" ht="15.75" customHeight="1" x14ac:dyDescent="0.3">
      <c r="DH466" s="47"/>
    </row>
    <row r="467" spans="112:112" ht="15.75" customHeight="1" x14ac:dyDescent="0.3">
      <c r="DH467" s="47"/>
    </row>
    <row r="468" spans="112:112" ht="15.75" customHeight="1" x14ac:dyDescent="0.3">
      <c r="DH468" s="47"/>
    </row>
    <row r="469" spans="112:112" ht="15.75" customHeight="1" x14ac:dyDescent="0.3">
      <c r="DH469" s="47"/>
    </row>
    <row r="470" spans="112:112" ht="15.75" customHeight="1" x14ac:dyDescent="0.3">
      <c r="DH470" s="47"/>
    </row>
    <row r="471" spans="112:112" ht="15.75" customHeight="1" x14ac:dyDescent="0.3">
      <c r="DH471" s="47"/>
    </row>
    <row r="472" spans="112:112" ht="15.75" customHeight="1" x14ac:dyDescent="0.3">
      <c r="DH472" s="47"/>
    </row>
    <row r="473" spans="112:112" ht="15.75" customHeight="1" x14ac:dyDescent="0.3">
      <c r="DH473" s="47"/>
    </row>
    <row r="474" spans="112:112" ht="15.75" customHeight="1" x14ac:dyDescent="0.3">
      <c r="DH474" s="47"/>
    </row>
    <row r="475" spans="112:112" ht="15.75" customHeight="1" x14ac:dyDescent="0.3">
      <c r="DH475" s="47"/>
    </row>
    <row r="476" spans="112:112" ht="15.75" customHeight="1" x14ac:dyDescent="0.3">
      <c r="DH476" s="47"/>
    </row>
    <row r="477" spans="112:112" ht="15.75" customHeight="1" x14ac:dyDescent="0.3">
      <c r="DH477" s="47"/>
    </row>
    <row r="478" spans="112:112" ht="15.75" customHeight="1" x14ac:dyDescent="0.3">
      <c r="DH478" s="47"/>
    </row>
    <row r="479" spans="112:112" ht="15.75" customHeight="1" x14ac:dyDescent="0.3">
      <c r="DH479" s="47"/>
    </row>
    <row r="480" spans="112:112" ht="15.75" customHeight="1" x14ac:dyDescent="0.3">
      <c r="DH480" s="47"/>
    </row>
    <row r="481" spans="112:112" ht="15.75" customHeight="1" x14ac:dyDescent="0.3">
      <c r="DH481" s="47"/>
    </row>
    <row r="482" spans="112:112" ht="15.75" customHeight="1" x14ac:dyDescent="0.3">
      <c r="DH482" s="47"/>
    </row>
    <row r="483" spans="112:112" ht="15.75" customHeight="1" x14ac:dyDescent="0.3">
      <c r="DH483" s="47"/>
    </row>
    <row r="484" spans="112:112" ht="15.75" customHeight="1" x14ac:dyDescent="0.3">
      <c r="DH484" s="47"/>
    </row>
    <row r="485" spans="112:112" ht="15.75" customHeight="1" x14ac:dyDescent="0.3">
      <c r="DH485" s="47"/>
    </row>
    <row r="486" spans="112:112" ht="15.75" customHeight="1" x14ac:dyDescent="0.3">
      <c r="DH486" s="47"/>
    </row>
    <row r="487" spans="112:112" ht="15.75" customHeight="1" x14ac:dyDescent="0.3">
      <c r="DH487" s="47"/>
    </row>
    <row r="488" spans="112:112" ht="15.75" customHeight="1" x14ac:dyDescent="0.3">
      <c r="DH488" s="47"/>
    </row>
    <row r="489" spans="112:112" ht="15.75" customHeight="1" x14ac:dyDescent="0.3">
      <c r="DH489" s="47"/>
    </row>
    <row r="490" spans="112:112" ht="15.75" customHeight="1" x14ac:dyDescent="0.3">
      <c r="DH490" s="47"/>
    </row>
    <row r="491" spans="112:112" ht="15.75" customHeight="1" x14ac:dyDescent="0.3">
      <c r="DH491" s="47"/>
    </row>
    <row r="492" spans="112:112" ht="15.75" customHeight="1" x14ac:dyDescent="0.3">
      <c r="DH492" s="47"/>
    </row>
    <row r="493" spans="112:112" ht="15.75" customHeight="1" x14ac:dyDescent="0.3">
      <c r="DH493" s="47"/>
    </row>
    <row r="494" spans="112:112" ht="15.75" customHeight="1" x14ac:dyDescent="0.3">
      <c r="DH494" s="47"/>
    </row>
    <row r="495" spans="112:112" ht="15.75" customHeight="1" x14ac:dyDescent="0.3">
      <c r="DH495" s="47"/>
    </row>
    <row r="496" spans="112:112" ht="15.75" customHeight="1" x14ac:dyDescent="0.3">
      <c r="DH496" s="47"/>
    </row>
    <row r="497" spans="112:112" ht="15.75" customHeight="1" x14ac:dyDescent="0.3">
      <c r="DH497" s="47"/>
    </row>
    <row r="498" spans="112:112" ht="15.75" customHeight="1" x14ac:dyDescent="0.3">
      <c r="DH498" s="47"/>
    </row>
    <row r="499" spans="112:112" ht="15.75" customHeight="1" x14ac:dyDescent="0.3">
      <c r="DH499" s="47"/>
    </row>
    <row r="500" spans="112:112" ht="15.75" customHeight="1" x14ac:dyDescent="0.3">
      <c r="DH500" s="47"/>
    </row>
    <row r="501" spans="112:112" ht="15.75" customHeight="1" x14ac:dyDescent="0.3">
      <c r="DH501" s="47"/>
    </row>
    <row r="502" spans="112:112" ht="15.75" customHeight="1" x14ac:dyDescent="0.3">
      <c r="DH502" s="47"/>
    </row>
    <row r="503" spans="112:112" ht="15.75" customHeight="1" x14ac:dyDescent="0.3">
      <c r="DH503" s="47"/>
    </row>
    <row r="504" spans="112:112" ht="15.75" customHeight="1" x14ac:dyDescent="0.3">
      <c r="DH504" s="47"/>
    </row>
    <row r="505" spans="112:112" ht="15.75" customHeight="1" x14ac:dyDescent="0.3">
      <c r="DH505" s="47"/>
    </row>
    <row r="506" spans="112:112" ht="15.75" customHeight="1" x14ac:dyDescent="0.3">
      <c r="DH506" s="47"/>
    </row>
    <row r="507" spans="112:112" ht="15.75" customHeight="1" x14ac:dyDescent="0.3">
      <c r="DH507" s="47"/>
    </row>
    <row r="508" spans="112:112" ht="15.75" customHeight="1" x14ac:dyDescent="0.3">
      <c r="DH508" s="47"/>
    </row>
    <row r="509" spans="112:112" ht="15.75" customHeight="1" x14ac:dyDescent="0.3">
      <c r="DH509" s="47"/>
    </row>
    <row r="510" spans="112:112" ht="15.75" customHeight="1" x14ac:dyDescent="0.3">
      <c r="DH510" s="47"/>
    </row>
    <row r="511" spans="112:112" ht="15.75" customHeight="1" x14ac:dyDescent="0.3">
      <c r="DH511" s="47"/>
    </row>
    <row r="512" spans="112:112" ht="15.75" customHeight="1" x14ac:dyDescent="0.3">
      <c r="DH512" s="47"/>
    </row>
    <row r="513" spans="112:112" ht="15.75" customHeight="1" x14ac:dyDescent="0.3">
      <c r="DH513" s="47"/>
    </row>
    <row r="514" spans="112:112" ht="15.75" customHeight="1" x14ac:dyDescent="0.3">
      <c r="DH514" s="47"/>
    </row>
    <row r="515" spans="112:112" ht="15.75" customHeight="1" x14ac:dyDescent="0.3">
      <c r="DH515" s="47"/>
    </row>
    <row r="516" spans="112:112" ht="15.75" customHeight="1" x14ac:dyDescent="0.3">
      <c r="DH516" s="47"/>
    </row>
    <row r="517" spans="112:112" ht="15.75" customHeight="1" x14ac:dyDescent="0.3">
      <c r="DH517" s="47"/>
    </row>
    <row r="518" spans="112:112" ht="15.75" customHeight="1" x14ac:dyDescent="0.3">
      <c r="DH518" s="47"/>
    </row>
    <row r="519" spans="112:112" ht="15.75" customHeight="1" x14ac:dyDescent="0.3">
      <c r="DH519" s="47"/>
    </row>
    <row r="520" spans="112:112" ht="15.75" customHeight="1" x14ac:dyDescent="0.3">
      <c r="DH520" s="47"/>
    </row>
    <row r="521" spans="112:112" ht="15.75" customHeight="1" x14ac:dyDescent="0.3">
      <c r="DH521" s="47"/>
    </row>
    <row r="522" spans="112:112" ht="15.75" customHeight="1" x14ac:dyDescent="0.3">
      <c r="DH522" s="47"/>
    </row>
    <row r="523" spans="112:112" ht="15.75" customHeight="1" x14ac:dyDescent="0.3">
      <c r="DH523" s="47"/>
    </row>
    <row r="524" spans="112:112" ht="15.75" customHeight="1" x14ac:dyDescent="0.3">
      <c r="DH524" s="47"/>
    </row>
    <row r="525" spans="112:112" ht="15.75" customHeight="1" x14ac:dyDescent="0.3">
      <c r="DH525" s="47"/>
    </row>
    <row r="526" spans="112:112" ht="15.75" customHeight="1" x14ac:dyDescent="0.3">
      <c r="DH526" s="47"/>
    </row>
    <row r="527" spans="112:112" ht="15.75" customHeight="1" x14ac:dyDescent="0.3">
      <c r="DH527" s="47"/>
    </row>
    <row r="528" spans="112:112" ht="15.75" customHeight="1" x14ac:dyDescent="0.3">
      <c r="DH528" s="47"/>
    </row>
    <row r="529" spans="112:112" ht="15.75" customHeight="1" x14ac:dyDescent="0.3">
      <c r="DH529" s="47"/>
    </row>
    <row r="530" spans="112:112" ht="15.75" customHeight="1" x14ac:dyDescent="0.3">
      <c r="DH530" s="47"/>
    </row>
    <row r="531" spans="112:112" ht="15.75" customHeight="1" x14ac:dyDescent="0.3">
      <c r="DH531" s="47"/>
    </row>
    <row r="532" spans="112:112" ht="15.75" customHeight="1" x14ac:dyDescent="0.3">
      <c r="DH532" s="47"/>
    </row>
    <row r="533" spans="112:112" ht="15.75" customHeight="1" x14ac:dyDescent="0.3">
      <c r="DH533" s="47"/>
    </row>
    <row r="534" spans="112:112" ht="15.75" customHeight="1" x14ac:dyDescent="0.3">
      <c r="DH534" s="47"/>
    </row>
    <row r="535" spans="112:112" ht="15.75" customHeight="1" x14ac:dyDescent="0.3">
      <c r="DH535" s="47"/>
    </row>
    <row r="536" spans="112:112" ht="15.75" customHeight="1" x14ac:dyDescent="0.3">
      <c r="DH536" s="47"/>
    </row>
    <row r="537" spans="112:112" ht="15.75" customHeight="1" x14ac:dyDescent="0.3">
      <c r="DH537" s="47"/>
    </row>
    <row r="538" spans="112:112" ht="15.75" customHeight="1" x14ac:dyDescent="0.3">
      <c r="DH538" s="47"/>
    </row>
    <row r="539" spans="112:112" ht="15.75" customHeight="1" x14ac:dyDescent="0.3">
      <c r="DH539" s="47"/>
    </row>
    <row r="540" spans="112:112" ht="15.75" customHeight="1" x14ac:dyDescent="0.3">
      <c r="DH540" s="47"/>
    </row>
    <row r="541" spans="112:112" ht="15.75" customHeight="1" x14ac:dyDescent="0.3">
      <c r="DH541" s="47"/>
    </row>
    <row r="542" spans="112:112" ht="15.75" customHeight="1" x14ac:dyDescent="0.3">
      <c r="DH542" s="47"/>
    </row>
    <row r="543" spans="112:112" ht="15.75" customHeight="1" x14ac:dyDescent="0.3">
      <c r="DH543" s="47"/>
    </row>
    <row r="544" spans="112:112" ht="15.75" customHeight="1" x14ac:dyDescent="0.3">
      <c r="DH544" s="47"/>
    </row>
    <row r="545" spans="112:112" ht="15.75" customHeight="1" x14ac:dyDescent="0.3">
      <c r="DH545" s="47"/>
    </row>
    <row r="546" spans="112:112" ht="15.75" customHeight="1" x14ac:dyDescent="0.3">
      <c r="DH546" s="47"/>
    </row>
    <row r="547" spans="112:112" ht="15.75" customHeight="1" x14ac:dyDescent="0.3">
      <c r="DH547" s="47"/>
    </row>
    <row r="548" spans="112:112" ht="15.75" customHeight="1" x14ac:dyDescent="0.3">
      <c r="DH548" s="47"/>
    </row>
    <row r="549" spans="112:112" ht="15.75" customHeight="1" x14ac:dyDescent="0.3">
      <c r="DH549" s="47"/>
    </row>
    <row r="550" spans="112:112" ht="15.75" customHeight="1" x14ac:dyDescent="0.3">
      <c r="DH550" s="47"/>
    </row>
    <row r="551" spans="112:112" ht="15.75" customHeight="1" x14ac:dyDescent="0.3">
      <c r="DH551" s="47"/>
    </row>
    <row r="552" spans="112:112" ht="15.75" customHeight="1" x14ac:dyDescent="0.3">
      <c r="DH552" s="47"/>
    </row>
    <row r="553" spans="112:112" ht="15.75" customHeight="1" x14ac:dyDescent="0.3">
      <c r="DH553" s="47"/>
    </row>
    <row r="554" spans="112:112" ht="15.75" customHeight="1" x14ac:dyDescent="0.3">
      <c r="DH554" s="47"/>
    </row>
    <row r="555" spans="112:112" ht="15.75" customHeight="1" x14ac:dyDescent="0.3">
      <c r="DH555" s="47"/>
    </row>
    <row r="556" spans="112:112" ht="15.75" customHeight="1" x14ac:dyDescent="0.3">
      <c r="DH556" s="47"/>
    </row>
    <row r="557" spans="112:112" ht="15.75" customHeight="1" x14ac:dyDescent="0.3">
      <c r="DH557" s="47"/>
    </row>
    <row r="558" spans="112:112" ht="15.75" customHeight="1" x14ac:dyDescent="0.3">
      <c r="DH558" s="47"/>
    </row>
    <row r="559" spans="112:112" ht="15.75" customHeight="1" x14ac:dyDescent="0.3">
      <c r="DH559" s="47"/>
    </row>
    <row r="560" spans="112:112" ht="15.75" customHeight="1" x14ac:dyDescent="0.3">
      <c r="DH560" s="47"/>
    </row>
    <row r="561" spans="112:112" ht="15.75" customHeight="1" x14ac:dyDescent="0.3">
      <c r="DH561" s="47"/>
    </row>
    <row r="562" spans="112:112" ht="15.75" customHeight="1" x14ac:dyDescent="0.3">
      <c r="DH562" s="47"/>
    </row>
    <row r="563" spans="112:112" ht="15.75" customHeight="1" x14ac:dyDescent="0.3">
      <c r="DH563" s="47"/>
    </row>
    <row r="564" spans="112:112" ht="15.75" customHeight="1" x14ac:dyDescent="0.3">
      <c r="DH564" s="47"/>
    </row>
    <row r="565" spans="112:112" ht="15.75" customHeight="1" x14ac:dyDescent="0.3">
      <c r="DH565" s="47"/>
    </row>
    <row r="566" spans="112:112" ht="15.75" customHeight="1" x14ac:dyDescent="0.3">
      <c r="DH566" s="47"/>
    </row>
    <row r="567" spans="112:112" ht="15.75" customHeight="1" x14ac:dyDescent="0.3">
      <c r="DH567" s="47"/>
    </row>
    <row r="568" spans="112:112" ht="15.75" customHeight="1" x14ac:dyDescent="0.3">
      <c r="DH568" s="47"/>
    </row>
    <row r="569" spans="112:112" ht="15.75" customHeight="1" x14ac:dyDescent="0.3">
      <c r="DH569" s="47"/>
    </row>
    <row r="570" spans="112:112" ht="15.75" customHeight="1" x14ac:dyDescent="0.3">
      <c r="DH570" s="47"/>
    </row>
    <row r="571" spans="112:112" ht="15.75" customHeight="1" x14ac:dyDescent="0.3">
      <c r="DH571" s="47"/>
    </row>
    <row r="572" spans="112:112" ht="15.75" customHeight="1" x14ac:dyDescent="0.3">
      <c r="DH572" s="47"/>
    </row>
    <row r="573" spans="112:112" ht="15.75" customHeight="1" x14ac:dyDescent="0.3">
      <c r="DH573" s="47"/>
    </row>
    <row r="574" spans="112:112" ht="15.75" customHeight="1" x14ac:dyDescent="0.3">
      <c r="DH574" s="47"/>
    </row>
    <row r="575" spans="112:112" ht="15.75" customHeight="1" x14ac:dyDescent="0.3">
      <c r="DH575" s="47"/>
    </row>
    <row r="576" spans="112:112" ht="15.75" customHeight="1" x14ac:dyDescent="0.3">
      <c r="DH576" s="47"/>
    </row>
    <row r="577" spans="112:112" ht="15.75" customHeight="1" x14ac:dyDescent="0.3">
      <c r="DH577" s="47"/>
    </row>
    <row r="578" spans="112:112" ht="15.75" customHeight="1" x14ac:dyDescent="0.3">
      <c r="DH578" s="47"/>
    </row>
    <row r="579" spans="112:112" ht="15.75" customHeight="1" x14ac:dyDescent="0.3">
      <c r="DH579" s="47"/>
    </row>
    <row r="580" spans="112:112" ht="15.75" customHeight="1" x14ac:dyDescent="0.3">
      <c r="DH580" s="47"/>
    </row>
    <row r="581" spans="112:112" ht="15.75" customHeight="1" x14ac:dyDescent="0.3">
      <c r="DH581" s="47"/>
    </row>
    <row r="582" spans="112:112" ht="15.75" customHeight="1" x14ac:dyDescent="0.3">
      <c r="DH582" s="47"/>
    </row>
    <row r="583" spans="112:112" ht="15.75" customHeight="1" x14ac:dyDescent="0.3">
      <c r="DH583" s="47"/>
    </row>
    <row r="584" spans="112:112" ht="15.75" customHeight="1" x14ac:dyDescent="0.3">
      <c r="DH584" s="47"/>
    </row>
    <row r="585" spans="112:112" ht="15.75" customHeight="1" x14ac:dyDescent="0.3">
      <c r="DH585" s="47"/>
    </row>
    <row r="586" spans="112:112" ht="15.75" customHeight="1" x14ac:dyDescent="0.3">
      <c r="DH586" s="47"/>
    </row>
    <row r="587" spans="112:112" ht="15.75" customHeight="1" x14ac:dyDescent="0.3">
      <c r="DH587" s="47"/>
    </row>
    <row r="588" spans="112:112" ht="15.75" customHeight="1" x14ac:dyDescent="0.3">
      <c r="DH588" s="47"/>
    </row>
    <row r="589" spans="112:112" ht="15.75" customHeight="1" x14ac:dyDescent="0.3">
      <c r="DH589" s="47"/>
    </row>
    <row r="590" spans="112:112" ht="15.75" customHeight="1" x14ac:dyDescent="0.3">
      <c r="DH590" s="47"/>
    </row>
    <row r="591" spans="112:112" ht="15.75" customHeight="1" x14ac:dyDescent="0.3">
      <c r="DH591" s="47"/>
    </row>
    <row r="592" spans="112:112" ht="15.75" customHeight="1" x14ac:dyDescent="0.3">
      <c r="DH592" s="47"/>
    </row>
    <row r="593" spans="112:112" ht="15.75" customHeight="1" x14ac:dyDescent="0.3">
      <c r="DH593" s="47"/>
    </row>
    <row r="594" spans="112:112" ht="15.75" customHeight="1" x14ac:dyDescent="0.3">
      <c r="DH594" s="47"/>
    </row>
    <row r="595" spans="112:112" ht="15.75" customHeight="1" x14ac:dyDescent="0.3">
      <c r="DH595" s="47"/>
    </row>
    <row r="596" spans="112:112" ht="15.75" customHeight="1" x14ac:dyDescent="0.3">
      <c r="DH596" s="47"/>
    </row>
    <row r="597" spans="112:112" ht="15.75" customHeight="1" x14ac:dyDescent="0.3">
      <c r="DH597" s="47"/>
    </row>
    <row r="598" spans="112:112" ht="15.75" customHeight="1" x14ac:dyDescent="0.3">
      <c r="DH598" s="47"/>
    </row>
    <row r="599" spans="112:112" ht="15.75" customHeight="1" x14ac:dyDescent="0.3">
      <c r="DH599" s="47"/>
    </row>
    <row r="600" spans="112:112" ht="15.75" customHeight="1" x14ac:dyDescent="0.3">
      <c r="DH600" s="47"/>
    </row>
    <row r="601" spans="112:112" ht="15.75" customHeight="1" x14ac:dyDescent="0.3">
      <c r="DH601" s="47"/>
    </row>
    <row r="602" spans="112:112" ht="15.75" customHeight="1" x14ac:dyDescent="0.3">
      <c r="DH602" s="47"/>
    </row>
    <row r="603" spans="112:112" ht="15.75" customHeight="1" x14ac:dyDescent="0.3">
      <c r="DH603" s="47"/>
    </row>
    <row r="604" spans="112:112" ht="15.75" customHeight="1" x14ac:dyDescent="0.3">
      <c r="DH604" s="47"/>
    </row>
    <row r="605" spans="112:112" ht="15.75" customHeight="1" x14ac:dyDescent="0.3">
      <c r="DH605" s="47"/>
    </row>
    <row r="606" spans="112:112" ht="15.75" customHeight="1" x14ac:dyDescent="0.3">
      <c r="DH606" s="47"/>
    </row>
    <row r="607" spans="112:112" ht="15.75" customHeight="1" x14ac:dyDescent="0.3">
      <c r="DH607" s="47"/>
    </row>
    <row r="608" spans="112:112" ht="15.75" customHeight="1" x14ac:dyDescent="0.3">
      <c r="DH608" s="47"/>
    </row>
    <row r="609" spans="112:112" ht="15" customHeight="1" x14ac:dyDescent="0.3">
      <c r="DH609" s="47"/>
    </row>
    <row r="610" spans="112:112" ht="15" customHeight="1" x14ac:dyDescent="0.3">
      <c r="DH610" s="47"/>
    </row>
    <row r="611" spans="112:112" ht="15" customHeight="1" x14ac:dyDescent="0.3">
      <c r="DH611" s="47"/>
    </row>
    <row r="612" spans="112:112" ht="15" customHeight="1" x14ac:dyDescent="0.3">
      <c r="DH612" s="47"/>
    </row>
    <row r="613" spans="112:112" ht="15" customHeight="1" x14ac:dyDescent="0.3">
      <c r="DH613" s="47"/>
    </row>
    <row r="614" spans="112:112" ht="15" customHeight="1" x14ac:dyDescent="0.3">
      <c r="DH614" s="47"/>
    </row>
    <row r="615" spans="112:112" ht="15" customHeight="1" x14ac:dyDescent="0.3">
      <c r="DH615" s="47"/>
    </row>
  </sheetData>
  <sortState ref="A2:B25">
    <sortCondition ref="A2:A25"/>
  </sortState>
  <mergeCells count="10">
    <mergeCell ref="A1:B1"/>
    <mergeCell ref="AZ1:BT1"/>
    <mergeCell ref="CV1:DK1"/>
    <mergeCell ref="E52:AA52"/>
    <mergeCell ref="AO52:AY52"/>
    <mergeCell ref="AZ52:BS52"/>
    <mergeCell ref="BU52:CU52"/>
    <mergeCell ref="E1:AA1"/>
    <mergeCell ref="AO1:AY1"/>
    <mergeCell ref="BU1:CU1"/>
  </mergeCells>
  <pageMargins left="0.7" right="0.7" top="1.1437499999999998" bottom="1.1437499999999998" header="0.75" footer="0.75"/>
  <pageSetup paperSize="9" scale="4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Завуч</cp:lastModifiedBy>
  <cp:lastPrinted>2022-09-02T07:17:03Z</cp:lastPrinted>
  <dcterms:created xsi:type="dcterms:W3CDTF">2021-09-20T17:47:09Z</dcterms:created>
  <dcterms:modified xsi:type="dcterms:W3CDTF">2023-09-25T07:35:32Z</dcterms:modified>
</cp:coreProperties>
</file>