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НОВЫЙ УЧЕБНЫЙ ГОД 2024-2025\"/>
    </mc:Choice>
  </mc:AlternateContent>
  <bookViews>
    <workbookView xWindow="-108" yWindow="-108" windowWidth="23256" windowHeight="12576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W51" i="1" l="1"/>
  <c r="CX51" i="1" l="1"/>
  <c r="CY51" i="1" s="1"/>
  <c r="CW52" i="1"/>
  <c r="CX52" i="1" s="1"/>
  <c r="CZ51" i="1" l="1"/>
  <c r="DA51" i="1" s="1"/>
  <c r="CY52" i="1"/>
  <c r="CW40" i="1"/>
  <c r="CW36" i="1"/>
  <c r="CW20" i="1"/>
  <c r="DB51" i="1" l="1"/>
  <c r="CZ52" i="1"/>
  <c r="DA52" i="1" s="1"/>
  <c r="CX40" i="1"/>
  <c r="CY40" i="1" s="1"/>
  <c r="CX20" i="1"/>
  <c r="CX36" i="1"/>
  <c r="CW9" i="1"/>
  <c r="CW10" i="1"/>
  <c r="CW11" i="1"/>
  <c r="CW12" i="1"/>
  <c r="CW13" i="1"/>
  <c r="CW14" i="1"/>
  <c r="CW15" i="1"/>
  <c r="CW16" i="1"/>
  <c r="CW17" i="1"/>
  <c r="CW18" i="1"/>
  <c r="CW19" i="1"/>
  <c r="CW21" i="1"/>
  <c r="CW22" i="1"/>
  <c r="CX22" i="1" s="1"/>
  <c r="CW23" i="1"/>
  <c r="CW24" i="1"/>
  <c r="CW25" i="1"/>
  <c r="CW26" i="1"/>
  <c r="CW27" i="1"/>
  <c r="CW28" i="1"/>
  <c r="CX28" i="1" s="1"/>
  <c r="CW29" i="1"/>
  <c r="CW30" i="1"/>
  <c r="CX30" i="1" s="1"/>
  <c r="CW31" i="1"/>
  <c r="CX31" i="1" s="1"/>
  <c r="CW32" i="1"/>
  <c r="CW33" i="1"/>
  <c r="CW34" i="1"/>
  <c r="CW35" i="1"/>
  <c r="CW37" i="1"/>
  <c r="CW38" i="1"/>
  <c r="CW39" i="1"/>
  <c r="CW41" i="1"/>
  <c r="CW42" i="1"/>
  <c r="CW43" i="1"/>
  <c r="CW44" i="1"/>
  <c r="CW45" i="1"/>
  <c r="CW46" i="1"/>
  <c r="CW47" i="1"/>
  <c r="CW48" i="1"/>
  <c r="CW49" i="1"/>
  <c r="CX49" i="1" s="1"/>
  <c r="CW50" i="1"/>
  <c r="CX50" i="1" s="1"/>
  <c r="CY50" i="1" s="1"/>
  <c r="CW53" i="1"/>
  <c r="CW54" i="1"/>
  <c r="CW55" i="1"/>
  <c r="CW56" i="1"/>
  <c r="DC51" i="1" l="1"/>
  <c r="DB52" i="1"/>
  <c r="CX42" i="1"/>
  <c r="CY42" i="1" s="1"/>
  <c r="CZ42" i="1" s="1"/>
  <c r="CX41" i="1"/>
  <c r="CY41" i="1" s="1"/>
  <c r="CZ41" i="1" s="1"/>
  <c r="CZ40" i="1"/>
  <c r="CY36" i="1"/>
  <c r="CY20" i="1"/>
  <c r="CX11" i="1"/>
  <c r="CY11" i="1" s="1"/>
  <c r="CX17" i="1"/>
  <c r="CY17" i="1" s="1"/>
  <c r="CZ17" i="1" s="1"/>
  <c r="CY28" i="1"/>
  <c r="CX43" i="1"/>
  <c r="CX32" i="1"/>
  <c r="CX24" i="1"/>
  <c r="CY24" i="1" s="1"/>
  <c r="CZ24" i="1" s="1"/>
  <c r="CX13" i="1"/>
  <c r="CY13" i="1" s="1"/>
  <c r="CX21" i="1"/>
  <c r="CY21" i="1" s="1"/>
  <c r="CX48" i="1"/>
  <c r="CY48" i="1" s="1"/>
  <c r="CX39" i="1"/>
  <c r="CY39" i="1" s="1"/>
  <c r="CX29" i="1"/>
  <c r="CY29" i="1" s="1"/>
  <c r="CX19" i="1"/>
  <c r="CX10" i="1"/>
  <c r="CY31" i="1"/>
  <c r="CZ31" i="1" s="1"/>
  <c r="CX47" i="1"/>
  <c r="CY47" i="1" s="1"/>
  <c r="CX9" i="1"/>
  <c r="CX56" i="1"/>
  <c r="CY56" i="1" s="1"/>
  <c r="CX46" i="1"/>
  <c r="CX35" i="1"/>
  <c r="CX27" i="1"/>
  <c r="CX16" i="1"/>
  <c r="CY16" i="1" s="1"/>
  <c r="CZ16" i="1" s="1"/>
  <c r="CX12" i="1"/>
  <c r="CY12" i="1" s="1"/>
  <c r="CZ50" i="1"/>
  <c r="CY49" i="1"/>
  <c r="CX38" i="1"/>
  <c r="CX55" i="1"/>
  <c r="CY55" i="1" s="1"/>
  <c r="CX45" i="1"/>
  <c r="CY45" i="1" s="1"/>
  <c r="CX34" i="1"/>
  <c r="CX26" i="1"/>
  <c r="CX15" i="1"/>
  <c r="CY15" i="1" s="1"/>
  <c r="CY22" i="1"/>
  <c r="CZ22" i="1" s="1"/>
  <c r="DA22" i="1" s="1"/>
  <c r="CY30" i="1"/>
  <c r="CZ30" i="1" s="1"/>
  <c r="CX53" i="1"/>
  <c r="CX44" i="1"/>
  <c r="CX33" i="1"/>
  <c r="CX25" i="1"/>
  <c r="CY25" i="1" s="1"/>
  <c r="CX14" i="1"/>
  <c r="CY14" i="1" s="1"/>
  <c r="CZ14" i="1" s="1"/>
  <c r="CX23" i="1"/>
  <c r="CY23" i="1" s="1"/>
  <c r="CX18" i="1"/>
  <c r="CY18" i="1" s="1"/>
  <c r="CX37" i="1"/>
  <c r="CX54" i="1"/>
  <c r="CW8" i="1"/>
  <c r="DD51" i="1" l="1"/>
  <c r="DE51" i="1"/>
  <c r="DC52" i="1"/>
  <c r="DD52" i="1" s="1"/>
  <c r="DA40" i="1"/>
  <c r="DB40" i="1" s="1"/>
  <c r="CZ20" i="1"/>
  <c r="DA20" i="1" s="1"/>
  <c r="CZ36" i="1"/>
  <c r="CZ49" i="1"/>
  <c r="DA49" i="1" s="1"/>
  <c r="DA50" i="1"/>
  <c r="DB50" i="1" s="1"/>
  <c r="DA42" i="1"/>
  <c r="DB42" i="1" s="1"/>
  <c r="DC42" i="1" s="1"/>
  <c r="DA31" i="1"/>
  <c r="DA30" i="1"/>
  <c r="CZ28" i="1"/>
  <c r="DA28" i="1" s="1"/>
  <c r="CZ15" i="1"/>
  <c r="DA15" i="1" s="1"/>
  <c r="DA16" i="1"/>
  <c r="CY54" i="1"/>
  <c r="CZ54" i="1" s="1"/>
  <c r="CZ12" i="1"/>
  <c r="DA12" i="1" s="1"/>
  <c r="CZ21" i="1"/>
  <c r="DA21" i="1" s="1"/>
  <c r="CZ45" i="1"/>
  <c r="DA45" i="1" s="1"/>
  <c r="DA14" i="1"/>
  <c r="CZ56" i="1"/>
  <c r="DA56" i="1" s="1"/>
  <c r="CZ11" i="1"/>
  <c r="DA11" i="1" s="1"/>
  <c r="CZ39" i="1"/>
  <c r="DA39" i="1" s="1"/>
  <c r="DB39" i="1" s="1"/>
  <c r="CY33" i="1"/>
  <c r="CY44" i="1"/>
  <c r="CY27" i="1"/>
  <c r="CZ27" i="1" s="1"/>
  <c r="DA27" i="1" s="1"/>
  <c r="CZ29" i="1"/>
  <c r="DA29" i="1" s="1"/>
  <c r="DB29" i="1" s="1"/>
  <c r="CY32" i="1"/>
  <c r="DA41" i="1"/>
  <c r="CZ55" i="1"/>
  <c r="DA55" i="1" s="1"/>
  <c r="DB55" i="1" s="1"/>
  <c r="CY35" i="1"/>
  <c r="CZ48" i="1"/>
  <c r="CZ13" i="1"/>
  <c r="DA13" i="1" s="1"/>
  <c r="CY9" i="1"/>
  <c r="DA24" i="1"/>
  <c r="DB24" i="1" s="1"/>
  <c r="CZ25" i="1"/>
  <c r="DA25" i="1" s="1"/>
  <c r="CY53" i="1"/>
  <c r="CY38" i="1"/>
  <c r="CY46" i="1"/>
  <c r="CY10" i="1"/>
  <c r="CZ10" i="1" s="1"/>
  <c r="DA17" i="1"/>
  <c r="CZ47" i="1"/>
  <c r="CY43" i="1"/>
  <c r="CZ43" i="1" s="1"/>
  <c r="DA43" i="1" s="1"/>
  <c r="CY26" i="1"/>
  <c r="CZ26" i="1" s="1"/>
  <c r="CY19" i="1"/>
  <c r="CZ19" i="1" s="1"/>
  <c r="CY34" i="1"/>
  <c r="CZ23" i="1"/>
  <c r="DA23" i="1" s="1"/>
  <c r="DB23" i="1" s="1"/>
  <c r="CZ18" i="1"/>
  <c r="DA18" i="1" s="1"/>
  <c r="CY37" i="1"/>
  <c r="CX8" i="1"/>
  <c r="CY8" i="1" s="1"/>
  <c r="DF51" i="1" l="1"/>
  <c r="DE52" i="1"/>
  <c r="DF52" i="1" s="1"/>
  <c r="DB41" i="1"/>
  <c r="DC41" i="1" s="1"/>
  <c r="DD41" i="1" s="1"/>
  <c r="DC40" i="1"/>
  <c r="DD40" i="1" s="1"/>
  <c r="DE40" i="1" s="1"/>
  <c r="DF40" i="1" s="1"/>
  <c r="DB20" i="1"/>
  <c r="DC20" i="1" s="1"/>
  <c r="DD20" i="1" s="1"/>
  <c r="DA36" i="1"/>
  <c r="DB49" i="1"/>
  <c r="DC49" i="1" s="1"/>
  <c r="DD49" i="1" s="1"/>
  <c r="DC50" i="1"/>
  <c r="DD50" i="1" s="1"/>
  <c r="DA54" i="1"/>
  <c r="DB54" i="1" s="1"/>
  <c r="DC54" i="1" s="1"/>
  <c r="DD42" i="1"/>
  <c r="DE42" i="1" s="1"/>
  <c r="DB45" i="1"/>
  <c r="DC45" i="1" s="1"/>
  <c r="DD45" i="1" s="1"/>
  <c r="CZ35" i="1"/>
  <c r="CZ32" i="1"/>
  <c r="DA32" i="1" s="1"/>
  <c r="DA47" i="1"/>
  <c r="DB47" i="1" s="1"/>
  <c r="CZ46" i="1"/>
  <c r="DA26" i="1"/>
  <c r="DB26" i="1" s="1"/>
  <c r="DA48" i="1"/>
  <c r="CZ9" i="1"/>
  <c r="DA9" i="1" s="1"/>
  <c r="CZ34" i="1"/>
  <c r="CZ44" i="1"/>
  <c r="DA44" i="1" s="1"/>
  <c r="DA10" i="1"/>
  <c r="DB43" i="1"/>
  <c r="CZ38" i="1"/>
  <c r="CZ53" i="1"/>
  <c r="DC39" i="1"/>
  <c r="DC55" i="1"/>
  <c r="DA19" i="1"/>
  <c r="DB19" i="1" s="1"/>
  <c r="CZ33" i="1"/>
  <c r="CZ37" i="1"/>
  <c r="DA37" i="1" s="1"/>
  <c r="DB25" i="1"/>
  <c r="DB27" i="1"/>
  <c r="DB56" i="1"/>
  <c r="DC56" i="1" s="1"/>
  <c r="DB28" i="1"/>
  <c r="DC24" i="1"/>
  <c r="DC29" i="1"/>
  <c r="CZ8" i="1"/>
  <c r="DA8" i="1" s="1"/>
  <c r="DG51" i="1" l="1"/>
  <c r="DH51" i="1" s="1"/>
  <c r="DI51" i="1" s="1"/>
  <c r="DJ51" i="1" s="1"/>
  <c r="DK51" i="1" s="1"/>
  <c r="DL51" i="1" s="1"/>
  <c r="DG52" i="1"/>
  <c r="DH52" i="1" s="1"/>
  <c r="DG40" i="1"/>
  <c r="DB36" i="1"/>
  <c r="DC36" i="1" s="1"/>
  <c r="DE20" i="1"/>
  <c r="DE50" i="1"/>
  <c r="DF50" i="1" s="1"/>
  <c r="DD54" i="1"/>
  <c r="DE54" i="1" s="1"/>
  <c r="DF42" i="1"/>
  <c r="DG42" i="1" s="1"/>
  <c r="DH42" i="1" s="1"/>
  <c r="DA35" i="1"/>
  <c r="DB35" i="1" s="1"/>
  <c r="DA46" i="1"/>
  <c r="DB46" i="1" s="1"/>
  <c r="DC46" i="1" s="1"/>
  <c r="DA53" i="1"/>
  <c r="DB53" i="1" s="1"/>
  <c r="DC53" i="1" s="1"/>
  <c r="DD39" i="1"/>
  <c r="DE39" i="1" s="1"/>
  <c r="DE41" i="1"/>
  <c r="DF41" i="1" s="1"/>
  <c r="DC43" i="1"/>
  <c r="DB44" i="1"/>
  <c r="DC44" i="1" s="1"/>
  <c r="DD44" i="1" s="1"/>
  <c r="DE44" i="1" s="1"/>
  <c r="DD55" i="1"/>
  <c r="DE55" i="1" s="1"/>
  <c r="DE45" i="1"/>
  <c r="DF45" i="1" s="1"/>
  <c r="DA34" i="1"/>
  <c r="DE49" i="1"/>
  <c r="DF49" i="1" s="1"/>
  <c r="DA38" i="1"/>
  <c r="DC47" i="1"/>
  <c r="DD47" i="1" s="1"/>
  <c r="DB48" i="1"/>
  <c r="DA33" i="1"/>
  <c r="DB37" i="1"/>
  <c r="DC37" i="1" s="1"/>
  <c r="DB15" i="1"/>
  <c r="DC15" i="1" s="1"/>
  <c r="DC19" i="1"/>
  <c r="DD19" i="1" s="1"/>
  <c r="DE19" i="1" s="1"/>
  <c r="DB21" i="1"/>
  <c r="DC21" i="1" s="1"/>
  <c r="DD21" i="1" s="1"/>
  <c r="DB32" i="1"/>
  <c r="DD24" i="1"/>
  <c r="DE24" i="1" s="1"/>
  <c r="DB22" i="1"/>
  <c r="DC22" i="1" s="1"/>
  <c r="DD22" i="1" s="1"/>
  <c r="DB31" i="1"/>
  <c r="DB11" i="1"/>
  <c r="DC11" i="1" s="1"/>
  <c r="DB18" i="1"/>
  <c r="DC18" i="1" s="1"/>
  <c r="DC27" i="1"/>
  <c r="DD27" i="1" s="1"/>
  <c r="DE27" i="1" s="1"/>
  <c r="DF27" i="1" s="1"/>
  <c r="DB17" i="1"/>
  <c r="DC17" i="1" s="1"/>
  <c r="DB8" i="1"/>
  <c r="DB13" i="1"/>
  <c r="DC13" i="1" s="1"/>
  <c r="DD13" i="1" s="1"/>
  <c r="DB30" i="1"/>
  <c r="DC30" i="1" s="1"/>
  <c r="DD30" i="1" s="1"/>
  <c r="DE30" i="1" s="1"/>
  <c r="DC26" i="1"/>
  <c r="DD26" i="1" s="1"/>
  <c r="DE26" i="1" s="1"/>
  <c r="DF26" i="1" s="1"/>
  <c r="DB12" i="1"/>
  <c r="DC25" i="1"/>
  <c r="DD29" i="1"/>
  <c r="DC28" i="1"/>
  <c r="DC23" i="1"/>
  <c r="DI52" i="1" l="1"/>
  <c r="DJ52" i="1" s="1"/>
  <c r="DK52" i="1" s="1"/>
  <c r="DL52" i="1" s="1"/>
  <c r="DI42" i="1"/>
  <c r="DJ42" i="1" s="1"/>
  <c r="DH40" i="1"/>
  <c r="DI40" i="1" s="1"/>
  <c r="DJ40" i="1" s="1"/>
  <c r="DK40" i="1" s="1"/>
  <c r="DL40" i="1" s="1"/>
  <c r="DD36" i="1"/>
  <c r="DE36" i="1" s="1"/>
  <c r="DF20" i="1"/>
  <c r="DG20" i="1" s="1"/>
  <c r="DH20" i="1" s="1"/>
  <c r="DI20" i="1" s="1"/>
  <c r="DJ20" i="1" s="1"/>
  <c r="DK20" i="1" s="1"/>
  <c r="DL20" i="1" s="1"/>
  <c r="DG50" i="1"/>
  <c r="DH50" i="1" s="1"/>
  <c r="DF54" i="1"/>
  <c r="DG45" i="1"/>
  <c r="DH45" i="1" s="1"/>
  <c r="DI45" i="1" s="1"/>
  <c r="DJ45" i="1" s="1"/>
  <c r="DK45" i="1" s="1"/>
  <c r="DL45" i="1" s="1"/>
  <c r="DC35" i="1"/>
  <c r="DD35" i="1" s="1"/>
  <c r="DF55" i="1"/>
  <c r="DG55" i="1" s="1"/>
  <c r="DH55" i="1" s="1"/>
  <c r="DB34" i="1"/>
  <c r="DF44" i="1"/>
  <c r="DG44" i="1" s="1"/>
  <c r="DD46" i="1"/>
  <c r="DE46" i="1" s="1"/>
  <c r="DF46" i="1" s="1"/>
  <c r="DG46" i="1" s="1"/>
  <c r="DG49" i="1"/>
  <c r="DH49" i="1" s="1"/>
  <c r="DI49" i="1" s="1"/>
  <c r="DJ49" i="1" s="1"/>
  <c r="DK49" i="1" s="1"/>
  <c r="DL49" i="1" s="1"/>
  <c r="DD43" i="1"/>
  <c r="DE43" i="1" s="1"/>
  <c r="DF43" i="1" s="1"/>
  <c r="DD53" i="1"/>
  <c r="DE53" i="1" s="1"/>
  <c r="DE47" i="1"/>
  <c r="DF47" i="1" s="1"/>
  <c r="DG47" i="1" s="1"/>
  <c r="DH47" i="1" s="1"/>
  <c r="DI47" i="1" s="1"/>
  <c r="DJ47" i="1" s="1"/>
  <c r="DK47" i="1" s="1"/>
  <c r="DL47" i="1" s="1"/>
  <c r="DF39" i="1"/>
  <c r="DG39" i="1" s="1"/>
  <c r="DH39" i="1" s="1"/>
  <c r="DI39" i="1" s="1"/>
  <c r="DB33" i="1"/>
  <c r="DC48" i="1"/>
  <c r="DD48" i="1" s="1"/>
  <c r="DB38" i="1"/>
  <c r="DG41" i="1"/>
  <c r="DH41" i="1" s="1"/>
  <c r="DD37" i="1"/>
  <c r="DC31" i="1"/>
  <c r="DD31" i="1" s="1"/>
  <c r="DE31" i="1" s="1"/>
  <c r="DC32" i="1"/>
  <c r="DB16" i="1"/>
  <c r="DC16" i="1" s="1"/>
  <c r="DE29" i="1"/>
  <c r="DB10" i="1"/>
  <c r="DD17" i="1"/>
  <c r="DE17" i="1" s="1"/>
  <c r="DD18" i="1"/>
  <c r="DE18" i="1" s="1"/>
  <c r="DB14" i="1"/>
  <c r="DE22" i="1"/>
  <c r="DF22" i="1" s="1"/>
  <c r="DE13" i="1"/>
  <c r="DD25" i="1"/>
  <c r="DE25" i="1" s="1"/>
  <c r="DC12" i="1"/>
  <c r="DD12" i="1" s="1"/>
  <c r="DE21" i="1"/>
  <c r="DG27" i="1"/>
  <c r="DD11" i="1"/>
  <c r="DE11" i="1" s="1"/>
  <c r="DG26" i="1"/>
  <c r="DD23" i="1"/>
  <c r="DE23" i="1" s="1"/>
  <c r="DD15" i="1"/>
  <c r="DE15" i="1" s="1"/>
  <c r="DF24" i="1"/>
  <c r="DD28" i="1"/>
  <c r="DF19" i="1"/>
  <c r="DC8" i="1"/>
  <c r="DI41" i="1" l="1"/>
  <c r="DJ41" i="1" s="1"/>
  <c r="DK41" i="1" s="1"/>
  <c r="DL41" i="1" s="1"/>
  <c r="DF36" i="1"/>
  <c r="DG36" i="1" s="1"/>
  <c r="DH36" i="1" s="1"/>
  <c r="DI36" i="1" s="1"/>
  <c r="DJ36" i="1" s="1"/>
  <c r="DK36" i="1" s="1"/>
  <c r="DL36" i="1" s="1"/>
  <c r="DG54" i="1"/>
  <c r="DK42" i="1"/>
  <c r="DL42" i="1" s="1"/>
  <c r="DH44" i="1"/>
  <c r="DI44" i="1" s="1"/>
  <c r="DJ44" i="1" s="1"/>
  <c r="DK44" i="1" s="1"/>
  <c r="DL44" i="1" s="1"/>
  <c r="DF53" i="1"/>
  <c r="DG53" i="1" s="1"/>
  <c r="DG43" i="1"/>
  <c r="DH43" i="1" s="1"/>
  <c r="DI43" i="1" s="1"/>
  <c r="DJ43" i="1" s="1"/>
  <c r="DK43" i="1" s="1"/>
  <c r="DE48" i="1"/>
  <c r="DF48" i="1" s="1"/>
  <c r="DI55" i="1"/>
  <c r="DJ55" i="1" s="1"/>
  <c r="DK55" i="1" s="1"/>
  <c r="DL55" i="1" s="1"/>
  <c r="DC38" i="1"/>
  <c r="DE35" i="1"/>
  <c r="DF35" i="1" s="1"/>
  <c r="DG35" i="1" s="1"/>
  <c r="DH35" i="1" s="1"/>
  <c r="DI35" i="1" s="1"/>
  <c r="DJ35" i="1" s="1"/>
  <c r="DK35" i="1" s="1"/>
  <c r="DL35" i="1" s="1"/>
  <c r="DJ39" i="1"/>
  <c r="DK39" i="1" s="1"/>
  <c r="DL39" i="1" s="1"/>
  <c r="DI50" i="1"/>
  <c r="DJ50" i="1" s="1"/>
  <c r="DK50" i="1" s="1"/>
  <c r="DC34" i="1"/>
  <c r="DC33" i="1"/>
  <c r="DD33" i="1" s="1"/>
  <c r="DE33" i="1" s="1"/>
  <c r="DH46" i="1"/>
  <c r="DI46" i="1" s="1"/>
  <c r="DJ46" i="1" s="1"/>
  <c r="DE37" i="1"/>
  <c r="DD16" i="1"/>
  <c r="DE16" i="1" s="1"/>
  <c r="DE28" i="1"/>
  <c r="DF28" i="1" s="1"/>
  <c r="DD32" i="1"/>
  <c r="DE32" i="1" s="1"/>
  <c r="DH26" i="1"/>
  <c r="DI26" i="1" s="1"/>
  <c r="DJ26" i="1" s="1"/>
  <c r="DK26" i="1" s="1"/>
  <c r="DH27" i="1"/>
  <c r="DB9" i="1"/>
  <c r="DC9" i="1" s="1"/>
  <c r="DD9" i="1" s="1"/>
  <c r="DE9" i="1" s="1"/>
  <c r="DC10" i="1"/>
  <c r="DG24" i="1"/>
  <c r="DH24" i="1" s="1"/>
  <c r="DE12" i="1"/>
  <c r="DF12" i="1" s="1"/>
  <c r="DG12" i="1" s="1"/>
  <c r="DF21" i="1"/>
  <c r="DD56" i="1"/>
  <c r="DF11" i="1"/>
  <c r="DG11" i="1" s="1"/>
  <c r="DF13" i="1"/>
  <c r="DG13" i="1" s="1"/>
  <c r="DH13" i="1" s="1"/>
  <c r="DF18" i="1"/>
  <c r="DG18" i="1" s="1"/>
  <c r="DH18" i="1" s="1"/>
  <c r="DF31" i="1"/>
  <c r="DG31" i="1" s="1"/>
  <c r="DF23" i="1"/>
  <c r="DC14" i="1"/>
  <c r="DG19" i="1"/>
  <c r="DH19" i="1" s="1"/>
  <c r="DG22" i="1"/>
  <c r="DH22" i="1" s="1"/>
  <c r="DF29" i="1"/>
  <c r="DG29" i="1" s="1"/>
  <c r="DF17" i="1"/>
  <c r="DG17" i="1" s="1"/>
  <c r="DH17" i="1" s="1"/>
  <c r="DI17" i="1" s="1"/>
  <c r="DJ17" i="1" s="1"/>
  <c r="DK17" i="1" s="1"/>
  <c r="DF25" i="1"/>
  <c r="DD8" i="1"/>
  <c r="DE8" i="1" s="1"/>
  <c r="DG48" i="1" l="1"/>
  <c r="DH48" i="1" s="1"/>
  <c r="DI48" i="1" s="1"/>
  <c r="DJ48" i="1" s="1"/>
  <c r="DK48" i="1" s="1"/>
  <c r="DL48" i="1" s="1"/>
  <c r="DL50" i="1"/>
  <c r="DH54" i="1"/>
  <c r="DI54" i="1" s="1"/>
  <c r="DJ54" i="1" s="1"/>
  <c r="DK54" i="1" s="1"/>
  <c r="DL54" i="1" s="1"/>
  <c r="DD38" i="1"/>
  <c r="DE38" i="1" s="1"/>
  <c r="DK46" i="1"/>
  <c r="DL46" i="1" s="1"/>
  <c r="DF33" i="1"/>
  <c r="DG33" i="1" s="1"/>
  <c r="DH33" i="1" s="1"/>
  <c r="DI33" i="1" s="1"/>
  <c r="DJ33" i="1" s="1"/>
  <c r="DK33" i="1" s="1"/>
  <c r="DL33" i="1" s="1"/>
  <c r="DD34" i="1"/>
  <c r="DE34" i="1" s="1"/>
  <c r="DF34" i="1" s="1"/>
  <c r="DG34" i="1" s="1"/>
  <c r="DH34" i="1" s="1"/>
  <c r="DI34" i="1" s="1"/>
  <c r="DJ34" i="1" s="1"/>
  <c r="DK34" i="1" s="1"/>
  <c r="DL34" i="1" s="1"/>
  <c r="DE56" i="1"/>
  <c r="DF56" i="1" s="1"/>
  <c r="DG56" i="1" s="1"/>
  <c r="DH56" i="1" s="1"/>
  <c r="DH53" i="1"/>
  <c r="DI53" i="1" s="1"/>
  <c r="DJ53" i="1" s="1"/>
  <c r="DK53" i="1" s="1"/>
  <c r="DL53" i="1" s="1"/>
  <c r="DL43" i="1"/>
  <c r="DF37" i="1"/>
  <c r="DG37" i="1" s="1"/>
  <c r="DH37" i="1" s="1"/>
  <c r="DI37" i="1" s="1"/>
  <c r="DJ37" i="1" s="1"/>
  <c r="DK37" i="1" s="1"/>
  <c r="DF32" i="1"/>
  <c r="DG32" i="1" s="1"/>
  <c r="DF9" i="1"/>
  <c r="DG9" i="1" s="1"/>
  <c r="DH9" i="1" s="1"/>
  <c r="DI9" i="1" s="1"/>
  <c r="DJ9" i="1" s="1"/>
  <c r="DK9" i="1" s="1"/>
  <c r="DF16" i="1"/>
  <c r="DG16" i="1" s="1"/>
  <c r="DH16" i="1" s="1"/>
  <c r="DI16" i="1" s="1"/>
  <c r="DJ16" i="1" s="1"/>
  <c r="DK16" i="1" s="1"/>
  <c r="DD10" i="1"/>
  <c r="DE10" i="1" s="1"/>
  <c r="DL17" i="1"/>
  <c r="DL26" i="1"/>
  <c r="DH11" i="1"/>
  <c r="DI11" i="1" s="1"/>
  <c r="DJ11" i="1" s="1"/>
  <c r="DK11" i="1" s="1"/>
  <c r="DG21" i="1"/>
  <c r="DH21" i="1" s="1"/>
  <c r="DI21" i="1" s="1"/>
  <c r="DJ21" i="1" s="1"/>
  <c r="DK21" i="1" s="1"/>
  <c r="DG23" i="1"/>
  <c r="DI13" i="1"/>
  <c r="DJ13" i="1" s="1"/>
  <c r="DK13" i="1" s="1"/>
  <c r="DI22" i="1"/>
  <c r="DJ22" i="1" s="1"/>
  <c r="DK22" i="1" s="1"/>
  <c r="DH12" i="1"/>
  <c r="DI12" i="1" s="1"/>
  <c r="DJ12" i="1" s="1"/>
  <c r="DK12" i="1" s="1"/>
  <c r="DD14" i="1"/>
  <c r="DE14" i="1" s="1"/>
  <c r="DH31" i="1"/>
  <c r="DI18" i="1"/>
  <c r="DJ18" i="1" s="1"/>
  <c r="DK18" i="1" s="1"/>
  <c r="DI24" i="1"/>
  <c r="DJ24" i="1" s="1"/>
  <c r="DK24" i="1" s="1"/>
  <c r="DG25" i="1"/>
  <c r="DH25" i="1" s="1"/>
  <c r="DI25" i="1" s="1"/>
  <c r="DJ25" i="1" s="1"/>
  <c r="DK25" i="1" s="1"/>
  <c r="DI27" i="1"/>
  <c r="DJ27" i="1" s="1"/>
  <c r="DK27" i="1" s="1"/>
  <c r="DG28" i="1"/>
  <c r="DH28" i="1" s="1"/>
  <c r="DI28" i="1" s="1"/>
  <c r="DJ28" i="1" s="1"/>
  <c r="DK28" i="1" s="1"/>
  <c r="DF30" i="1"/>
  <c r="DG30" i="1" s="1"/>
  <c r="DH30" i="1" s="1"/>
  <c r="DI30" i="1" s="1"/>
  <c r="DJ30" i="1" s="1"/>
  <c r="DK30" i="1" s="1"/>
  <c r="DH29" i="1"/>
  <c r="DF8" i="1"/>
  <c r="DG8" i="1" s="1"/>
  <c r="DH8" i="1" s="1"/>
  <c r="DI8" i="1" s="1"/>
  <c r="DJ8" i="1" s="1"/>
  <c r="DK8" i="1" s="1"/>
  <c r="DF38" i="1" l="1"/>
  <c r="DG38" i="1" s="1"/>
  <c r="DH38" i="1" s="1"/>
  <c r="DL37" i="1"/>
  <c r="DH23" i="1"/>
  <c r="DI23" i="1" s="1"/>
  <c r="DJ23" i="1" s="1"/>
  <c r="DK23" i="1" s="1"/>
  <c r="DL30" i="1"/>
  <c r="DL27" i="1"/>
  <c r="DL28" i="1"/>
  <c r="DL11" i="1"/>
  <c r="DL22" i="1"/>
  <c r="DL9" i="1"/>
  <c r="DL8" i="1"/>
  <c r="DL12" i="1"/>
  <c r="DL13" i="1"/>
  <c r="DI19" i="1"/>
  <c r="DJ19" i="1" s="1"/>
  <c r="DK19" i="1" s="1"/>
  <c r="DH32" i="1"/>
  <c r="DF14" i="1"/>
  <c r="DF10" i="1"/>
  <c r="DG10" i="1" s="1"/>
  <c r="DF15" i="1"/>
  <c r="DG15" i="1" s="1"/>
  <c r="DH15" i="1" s="1"/>
  <c r="DI29" i="1"/>
  <c r="DJ29" i="1" s="1"/>
  <c r="DK29" i="1" s="1"/>
  <c r="DI38" i="1" l="1"/>
  <c r="DJ38" i="1" s="1"/>
  <c r="DK38" i="1" s="1"/>
  <c r="DL38" i="1" s="1"/>
  <c r="DL16" i="1"/>
  <c r="DL21" i="1"/>
  <c r="DL24" i="1"/>
  <c r="DL18" i="1"/>
  <c r="DL25" i="1"/>
  <c r="DL23" i="1"/>
  <c r="DI15" i="1"/>
  <c r="DJ15" i="1" s="1"/>
  <c r="DK15" i="1" s="1"/>
  <c r="DI32" i="1"/>
  <c r="DJ32" i="1" s="1"/>
  <c r="DK32" i="1" s="1"/>
  <c r="DH10" i="1"/>
  <c r="DI10" i="1" s="1"/>
  <c r="DJ10" i="1" s="1"/>
  <c r="DK10" i="1" s="1"/>
  <c r="DG14" i="1"/>
  <c r="DI56" i="1"/>
  <c r="DJ56" i="1" l="1"/>
  <c r="DK56" i="1" s="1"/>
  <c r="DL32" i="1"/>
  <c r="DL10" i="1"/>
  <c r="DL29" i="1"/>
  <c r="DL19" i="1"/>
  <c r="DH14" i="1"/>
  <c r="DI31" i="1"/>
  <c r="DJ31" i="1" s="1"/>
  <c r="DK31" i="1" s="1"/>
  <c r="DL56" i="1" l="1"/>
  <c r="DL15" i="1"/>
  <c r="DL31" i="1"/>
  <c r="DI14" i="1" l="1"/>
  <c r="DJ14" i="1" s="1"/>
  <c r="DK14" i="1" s="1"/>
  <c r="DL14" i="1" l="1"/>
</calcChain>
</file>

<file path=xl/sharedStrings.xml><?xml version="1.0" encoding="utf-8"?>
<sst xmlns="http://schemas.openxmlformats.org/spreadsheetml/2006/main" count="873" uniqueCount="97">
  <si>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</si>
  <si>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</si>
  <si>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</si>
  <si>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</si>
  <si>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</si>
  <si>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</si>
  <si>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</si>
  <si>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</si>
  <si>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</si>
  <si>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</si>
  <si>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</si>
  <si>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</si>
  <si>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</si>
  <si>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</si>
  <si>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</si>
  <si>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</si>
  <si>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</si>
  <si>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</si>
  <si>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 xml:space="preserve">
</t>
  </si>
  <si>
    <t>3а</t>
  </si>
  <si>
    <t>3б</t>
  </si>
  <si>
    <t>3в</t>
  </si>
  <si>
    <t>4а</t>
  </si>
  <si>
    <t>4б</t>
  </si>
  <si>
    <t>География</t>
  </si>
  <si>
    <t>ГЕО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</si>
  <si>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</si>
  <si>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</si>
  <si>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</si>
  <si>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</si>
  <si>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</si>
  <si>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</si>
  <si>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</si>
  <si>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</si>
  <si>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</si>
  <si>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</si>
  <si>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</si>
  <si>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</si>
  <si>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</si>
  <si>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</si>
  <si>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7а</t>
  </si>
  <si>
    <t>7б</t>
  </si>
  <si>
    <t>7в</t>
  </si>
  <si>
    <t>8а</t>
  </si>
  <si>
    <t>8б</t>
  </si>
  <si>
    <t>9а</t>
  </si>
  <si>
    <t>9б</t>
  </si>
  <si>
    <t>9в</t>
  </si>
  <si>
    <t>Геометрия</t>
  </si>
  <si>
    <t>Астрономия</t>
  </si>
  <si>
    <t>АСТ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</si>
  <si>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</si>
  <si>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</si>
  <si>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</si>
  <si>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</si>
  <si>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</si>
  <si>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</si>
  <si>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</si>
  <si>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</si>
  <si>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Вероятность и статистика</t>
  </si>
  <si>
    <t>ВЕР</t>
  </si>
  <si>
    <t>Практикум по геометрии</t>
  </si>
  <si>
    <t>ПРА</t>
  </si>
  <si>
    <t>Решение неравенств</t>
  </si>
  <si>
    <t>РЕШ</t>
  </si>
  <si>
    <t>Литературное чтение</t>
  </si>
  <si>
    <t>ЧТЕ</t>
  </si>
  <si>
    <t>2д</t>
  </si>
  <si>
    <t>3д</t>
  </si>
  <si>
    <t>4д</t>
  </si>
  <si>
    <t>5д</t>
  </si>
  <si>
    <t>6г</t>
  </si>
  <si>
    <t>6д</t>
  </si>
  <si>
    <t>7д</t>
  </si>
  <si>
    <t>8г</t>
  </si>
  <si>
    <t>8д</t>
  </si>
  <si>
    <t>9г</t>
  </si>
  <si>
    <t>9д</t>
  </si>
  <si>
    <t>10а Инф. мат.</t>
  </si>
  <si>
    <t>10б Соц. гум.</t>
  </si>
  <si>
    <t>4в</t>
  </si>
  <si>
    <t>7г</t>
  </si>
  <si>
    <t>8в</t>
  </si>
  <si>
    <t>10а Соц. экон.</t>
  </si>
  <si>
    <t>10в Универ.</t>
  </si>
  <si>
    <t>11а Инф.мат.</t>
  </si>
  <si>
    <t>10в  Хим. биол.</t>
  </si>
  <si>
    <t>11а Хим.биол.</t>
  </si>
  <si>
    <t>11б Соц.гум</t>
  </si>
  <si>
    <t>МАт</t>
  </si>
  <si>
    <t>11б Псих. пед.</t>
  </si>
  <si>
    <t xml:space="preserve"> на I полугодие 2024-2025 учебного года</t>
  </si>
  <si>
    <t>График оценочных процедур в МАОУ СОШ №_20_____</t>
  </si>
  <si>
    <t>Лякишева Е. П.</t>
  </si>
  <si>
    <t>Приказ № 405 от 30.08.2024</t>
  </si>
  <si>
    <t>УТВЕРЖДАЮ</t>
  </si>
  <si>
    <t>Директор МАОУ 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</si>
</sst>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theme="8" tint="-0.499984740745262"/>
      <name val="Calibri"/>
      <family val="2"/>
      <charset val="204"/>
    </font>
    <font>
      <b/>
      <sz val="11"/>
      <color theme="8" tint="-0.499984740745262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b/>
      <sz val="11"/>
      <color theme="8" tint="-0.499984740745262"/>
      <name val="Arial"/>
      <family val="2"/>
      <charset val="204"/>
    </font>
    <font>
      <b/>
      <sz val="12"/>
      <color theme="8" tint="-0.499984740745262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CCC0D9"/>
        <bgColor rgb="FFCCC0D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8DB3E2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14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right" vertical="center"/>
    </xf>
    <xf numFmtId="0" fontId="14" fillId="15" borderId="9" xfId="0" applyFont="1" applyFill="1" applyBorder="1" applyAlignment="1">
      <alignment horizontal="center" vertical="center"/>
    </xf>
    <xf numFmtId="0" fontId="14" fillId="14" borderId="11" xfId="0" applyFont="1" applyFill="1" applyBorder="1" applyAlignment="1">
      <alignment horizontal="center" vertical="center"/>
    </xf>
    <xf numFmtId="0" fontId="14" fillId="15" borderId="19" xfId="0" applyFont="1" applyFill="1" applyBorder="1" applyAlignment="1">
      <alignment horizontal="center" vertical="center"/>
    </xf>
    <xf numFmtId="0" fontId="25" fillId="16" borderId="6" xfId="0" applyFont="1" applyFill="1" applyBorder="1"/>
    <xf numFmtId="0" fontId="14" fillId="17" borderId="0" xfId="0" applyFont="1" applyFill="1" applyAlignment="1">
      <alignment horizontal="center" vertical="center"/>
    </xf>
    <xf numFmtId="0" fontId="21" fillId="16" borderId="6" xfId="0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14" fillId="18" borderId="0" xfId="0" applyFont="1" applyFill="1" applyAlignment="1">
      <alignment horizontal="left" vertical="center"/>
    </xf>
    <xf numFmtId="0" fontId="14" fillId="16" borderId="0" xfId="0" applyFont="1" applyFill="1" applyAlignment="1">
      <alignment horizontal="left" vertical="center"/>
    </xf>
    <xf numFmtId="0" fontId="14" fillId="16" borderId="9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left" vertical="center"/>
    </xf>
    <xf numFmtId="0" fontId="14" fillId="16" borderId="19" xfId="0" applyFont="1" applyFill="1" applyBorder="1" applyAlignment="1">
      <alignment horizontal="center" vertical="center"/>
    </xf>
    <xf numFmtId="0" fontId="14" fillId="19" borderId="13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27" fillId="16" borderId="9" xfId="0" applyFont="1" applyFill="1" applyBorder="1" applyAlignment="1">
      <alignment horizontal="center" vertical="center"/>
    </xf>
    <xf numFmtId="0" fontId="27" fillId="16" borderId="6" xfId="0" applyFont="1" applyFill="1" applyBorder="1" applyAlignment="1">
      <alignment horizontal="left" vertical="center"/>
    </xf>
    <xf numFmtId="0" fontId="27" fillId="16" borderId="19" xfId="0" applyFont="1" applyFill="1" applyBorder="1" applyAlignment="1">
      <alignment horizontal="center" vertical="center"/>
    </xf>
    <xf numFmtId="0" fontId="14" fillId="16" borderId="10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left" vertical="center"/>
    </xf>
    <xf numFmtId="0" fontId="15" fillId="16" borderId="6" xfId="0" applyFont="1" applyFill="1" applyBorder="1" applyAlignment="1">
      <alignment horizontal="left" vertical="center"/>
    </xf>
    <xf numFmtId="0" fontId="14" fillId="16" borderId="20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3" borderId="15" xfId="0" applyFont="1" applyFill="1" applyBorder="1" applyAlignment="1">
      <alignment horizontal="center" vertical="center"/>
    </xf>
    <xf numFmtId="0" fontId="14" fillId="13" borderId="1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21"/>
  <sheetViews>
    <sheetView tabSelected="1" zoomScale="115" zoomScaleNormal="115" workbookViewId="0">
      <pane xSplit="4" ySplit="7" topLeftCell="CM41" activePane="bottomRight" state="frozen"/>
      <selection pane="topRight" activeCell="E1" sqref="E1"/>
      <selection pane="bottomLeft" activeCell="A3" sqref="A3"/>
      <selection pane="bottomRight" activeCell="P4" sqref="P4"/>
    </sheetView>
  </sheetViews>
  <sheetFormatPr defaultRowHeight="15" customHeight="1" x14ac:dyDescent="0.3"/>
  <cols>
    <col min="1" max="1" width="14.296875" style="4" customWidth="1"/>
    <col min="2" max="2" width="4.5" style="11" customWidth="1"/>
    <col min="3" max="3" width="2.19921875" customWidth="1"/>
    <col min="4" max="4" width="16.296875" style="19" customWidth="1"/>
    <col min="5" max="9" width="4.69921875" style="21" customWidth="1"/>
    <col min="10" max="10" width="4.69921875" style="44" customWidth="1"/>
    <col min="11" max="15" width="4.69921875" style="21" customWidth="1"/>
    <col min="16" max="16" width="4.69921875" style="44" customWidth="1"/>
    <col min="17" max="21" width="4.69921875" style="21" customWidth="1"/>
    <col min="22" max="22" width="4.69921875" style="44" customWidth="1"/>
    <col min="23" max="27" width="4.69921875" style="21" customWidth="1"/>
    <col min="28" max="28" width="4.69921875" style="44" customWidth="1"/>
    <col min="29" max="33" width="4.69921875" style="21" customWidth="1"/>
    <col min="34" max="34" width="4.69921875" style="44" customWidth="1"/>
    <col min="35" max="39" width="4.69921875" style="21" customWidth="1"/>
    <col min="40" max="40" width="4.69921875" style="44" customWidth="1"/>
    <col min="41" max="45" width="4.69921875" style="21" customWidth="1"/>
    <col min="46" max="46" width="4.69921875" style="44" customWidth="1"/>
    <col min="47" max="55" width="4.69921875" style="21" customWidth="1"/>
    <col min="56" max="56" width="4.69921875" style="44" customWidth="1"/>
    <col min="57" max="61" width="4.69921875" style="21" customWidth="1"/>
    <col min="62" max="62" width="4.69921875" style="44" customWidth="1"/>
    <col min="63" max="67" width="4.69921875" style="21" customWidth="1"/>
    <col min="68" max="68" width="4.69921875" style="45" customWidth="1"/>
    <col min="69" max="73" width="4.69921875" style="21" customWidth="1"/>
    <col min="74" max="74" width="4.69921875" style="45" customWidth="1"/>
    <col min="75" max="79" width="4.69921875" style="21" customWidth="1"/>
    <col min="80" max="80" width="4.69921875" style="45" customWidth="1"/>
    <col min="81" max="85" width="4.69921875" style="21" customWidth="1"/>
    <col min="86" max="86" width="4.69921875" style="45" customWidth="1"/>
    <col min="87" max="91" width="4.69921875" style="21" customWidth="1"/>
    <col min="92" max="92" width="4.69921875" style="45" customWidth="1"/>
    <col min="93" max="100" width="4.69921875" style="21" customWidth="1"/>
    <col min="101" max="112" width="4.69921875" style="19" customWidth="1"/>
    <col min="113" max="113" width="4.69921875" style="38" customWidth="1"/>
    <col min="114" max="115" width="4.69921875" style="19" customWidth="1"/>
    <col min="116" max="116" width="5.59765625" style="2" customWidth="1"/>
    <col min="117" max="1019" width="12.8984375" customWidth="1"/>
  </cols>
  <sheetData>
    <row r="1" spans="1:116" ht="15" customHeight="1" x14ac:dyDescent="0.3">
      <c r="J1" s="21"/>
      <c r="K1" s="63" t="s">
        <v>95</v>
      </c>
      <c r="L1" s="63"/>
      <c r="M1" s="63"/>
      <c r="N1" s="63"/>
      <c r="P1" s="21"/>
      <c r="V1" s="21"/>
      <c r="AB1" s="21"/>
      <c r="AH1" s="21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Q1" s="45"/>
      <c r="BR1" s="45"/>
      <c r="BS1" s="45"/>
      <c r="BT1" s="45"/>
      <c r="BU1" s="45"/>
      <c r="BW1" s="45"/>
      <c r="BX1" s="45"/>
      <c r="BY1" s="45"/>
      <c r="BZ1" s="45"/>
      <c r="CA1" s="45"/>
      <c r="CC1" s="45"/>
      <c r="CD1" s="45"/>
      <c r="CE1" s="45"/>
      <c r="CF1" s="45"/>
      <c r="CG1" s="45"/>
      <c r="CI1" s="45"/>
      <c r="CJ1" s="45"/>
      <c r="DI1" s="41"/>
    </row>
    <row r="2" spans="1:116" ht="15" customHeight="1" x14ac:dyDescent="0.3">
      <c r="J2" s="21"/>
      <c r="K2" s="64" t="s">
        <v>96</v>
      </c>
      <c r="L2" s="64"/>
      <c r="M2" s="64"/>
      <c r="N2" s="64"/>
      <c r="O2" s="64"/>
      <c r="P2" s="64"/>
      <c r="Q2" s="64"/>
      <c r="R2" s="64"/>
      <c r="V2" s="65" t="s">
        <v>92</v>
      </c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Q2" s="45"/>
      <c r="BR2" s="45"/>
      <c r="BS2" s="45"/>
      <c r="BT2" s="45"/>
      <c r="BU2" s="45"/>
      <c r="BW2" s="45"/>
      <c r="BX2" s="45"/>
      <c r="BY2" s="45"/>
      <c r="BZ2" s="45"/>
      <c r="CA2" s="45"/>
      <c r="CC2" s="45"/>
      <c r="CD2" s="45"/>
      <c r="CE2" s="45"/>
      <c r="CF2" s="45"/>
      <c r="CG2" s="45"/>
      <c r="CI2" s="45"/>
      <c r="CJ2" s="45"/>
      <c r="DI2" s="41"/>
    </row>
    <row r="3" spans="1:116" ht="15" customHeight="1" x14ac:dyDescent="0.3">
      <c r="J3" s="21"/>
      <c r="K3" s="66" t="s">
        <v>93</v>
      </c>
      <c r="L3" s="66"/>
      <c r="M3" s="66"/>
      <c r="N3" s="66"/>
      <c r="O3" s="66"/>
      <c r="P3" s="66"/>
      <c r="Q3" s="66"/>
      <c r="R3" s="66"/>
      <c r="V3" s="65" t="s">
        <v>91</v>
      </c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2"/>
      <c r="AM3" s="62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Q3" s="45"/>
      <c r="BR3" s="45"/>
      <c r="BS3" s="45"/>
      <c r="BT3" s="45"/>
      <c r="BU3" s="45"/>
      <c r="BW3" s="45"/>
      <c r="BX3" s="45"/>
      <c r="BY3" s="45"/>
      <c r="BZ3" s="45"/>
      <c r="CA3" s="45"/>
      <c r="CC3" s="45"/>
      <c r="CD3" s="45"/>
      <c r="CE3" s="45"/>
      <c r="CF3" s="45"/>
      <c r="CG3" s="45"/>
      <c r="CI3" s="45"/>
      <c r="CJ3" s="45"/>
      <c r="DI3" s="41"/>
    </row>
    <row r="4" spans="1:116" ht="15" customHeight="1" x14ac:dyDescent="0.3">
      <c r="J4" s="21"/>
      <c r="K4" s="21" t="s">
        <v>94</v>
      </c>
      <c r="P4" s="21"/>
      <c r="V4" s="21"/>
      <c r="AB4" s="21"/>
      <c r="AH4" s="21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Q4" s="45"/>
      <c r="BR4" s="45"/>
      <c r="BS4" s="45"/>
      <c r="BT4" s="45"/>
      <c r="BU4" s="45"/>
      <c r="BW4" s="45"/>
      <c r="BX4" s="45"/>
      <c r="BY4" s="45"/>
      <c r="BZ4" s="45"/>
      <c r="CA4" s="45"/>
      <c r="CC4" s="45"/>
      <c r="CD4" s="45"/>
      <c r="CE4" s="45"/>
      <c r="CF4" s="45"/>
      <c r="CG4" s="45"/>
      <c r="CI4" s="45"/>
      <c r="CJ4" s="45"/>
      <c r="DI4" s="41"/>
    </row>
    <row r="5" spans="1:116" ht="15" customHeight="1" x14ac:dyDescent="0.3"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Q5" s="45"/>
      <c r="BR5" s="45"/>
      <c r="BS5" s="45"/>
      <c r="BT5" s="45"/>
      <c r="BU5" s="45"/>
      <c r="BW5" s="45"/>
      <c r="BX5" s="45"/>
      <c r="BY5" s="45"/>
      <c r="BZ5" s="45"/>
      <c r="CA5" s="45"/>
      <c r="CC5" s="45"/>
      <c r="CD5" s="45"/>
      <c r="CE5" s="45"/>
      <c r="CF5" s="45"/>
      <c r="CG5" s="45"/>
      <c r="CI5" s="45"/>
      <c r="CJ5" s="45"/>
      <c r="DI5" s="41"/>
    </row>
    <row r="6" spans="1:116" s="7" customFormat="1" ht="30" customHeight="1" x14ac:dyDescent="0.25">
      <c r="A6" s="67" t="s">
        <v>51</v>
      </c>
      <c r="B6" s="67"/>
      <c r="D6" s="16"/>
      <c r="E6" s="77" t="s">
        <v>0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61"/>
      <c r="AC6" s="32"/>
      <c r="AD6" s="17"/>
      <c r="AE6" s="17"/>
      <c r="AF6" s="33" t="s">
        <v>1</v>
      </c>
      <c r="AG6" s="17"/>
      <c r="AH6" s="17"/>
      <c r="AI6" s="17"/>
      <c r="AJ6" s="17"/>
      <c r="AK6" s="17"/>
      <c r="AL6" s="17"/>
      <c r="AM6" s="17"/>
      <c r="AN6" s="17"/>
      <c r="AO6" s="17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68" t="s">
        <v>2</v>
      </c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79" t="s">
        <v>3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0" t="s">
        <v>52</v>
      </c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</row>
    <row r="7" spans="1:116" s="7" customFormat="1" ht="16.2" customHeight="1" x14ac:dyDescent="0.25">
      <c r="A7" s="6" t="s">
        <v>26</v>
      </c>
      <c r="B7" s="12" t="s">
        <v>27</v>
      </c>
      <c r="D7" s="23" t="s">
        <v>53</v>
      </c>
      <c r="E7" s="29">
        <v>2</v>
      </c>
      <c r="F7" s="8">
        <v>3</v>
      </c>
      <c r="G7" s="8">
        <v>4</v>
      </c>
      <c r="H7" s="8">
        <v>5</v>
      </c>
      <c r="I7" s="8">
        <v>6</v>
      </c>
      <c r="J7" s="53">
        <v>7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46">
        <v>14</v>
      </c>
      <c r="Q7" s="46">
        <v>16</v>
      </c>
      <c r="R7" s="46">
        <v>17</v>
      </c>
      <c r="S7" s="46">
        <v>18</v>
      </c>
      <c r="T7" s="46">
        <v>19</v>
      </c>
      <c r="U7" s="46">
        <v>20</v>
      </c>
      <c r="V7" s="46">
        <v>21</v>
      </c>
      <c r="W7" s="46">
        <v>23</v>
      </c>
      <c r="X7" s="46">
        <v>24</v>
      </c>
      <c r="Y7" s="46">
        <v>25</v>
      </c>
      <c r="Z7" s="46">
        <v>26</v>
      </c>
      <c r="AA7" s="46">
        <v>27</v>
      </c>
      <c r="AB7" s="46">
        <v>28</v>
      </c>
      <c r="AC7" s="46">
        <v>30</v>
      </c>
      <c r="AD7" s="46">
        <v>1</v>
      </c>
      <c r="AE7" s="46">
        <v>2</v>
      </c>
      <c r="AF7" s="46">
        <v>3</v>
      </c>
      <c r="AG7" s="46">
        <v>4</v>
      </c>
      <c r="AH7" s="46">
        <v>5</v>
      </c>
      <c r="AI7" s="46">
        <v>7</v>
      </c>
      <c r="AJ7" s="46">
        <v>8</v>
      </c>
      <c r="AK7" s="46">
        <v>9</v>
      </c>
      <c r="AL7" s="46">
        <v>10</v>
      </c>
      <c r="AM7" s="46">
        <v>11</v>
      </c>
      <c r="AN7" s="46">
        <v>12</v>
      </c>
      <c r="AO7" s="46">
        <v>14</v>
      </c>
      <c r="AP7" s="46">
        <v>15</v>
      </c>
      <c r="AQ7" s="46">
        <v>16</v>
      </c>
      <c r="AR7" s="56">
        <v>17</v>
      </c>
      <c r="AS7" s="46">
        <v>18</v>
      </c>
      <c r="AT7" s="46">
        <v>19</v>
      </c>
      <c r="AU7" s="46">
        <v>21</v>
      </c>
      <c r="AV7" s="46">
        <v>22</v>
      </c>
      <c r="AW7" s="8">
        <v>24</v>
      </c>
      <c r="AX7" s="34">
        <v>25</v>
      </c>
      <c r="AY7" s="34">
        <v>26</v>
      </c>
      <c r="AZ7" s="8">
        <v>5</v>
      </c>
      <c r="BA7" s="8">
        <v>6</v>
      </c>
      <c r="BB7" s="8">
        <v>7</v>
      </c>
      <c r="BC7" s="8">
        <v>8</v>
      </c>
      <c r="BD7" s="46">
        <v>9</v>
      </c>
      <c r="BE7" s="8">
        <v>11</v>
      </c>
      <c r="BF7" s="8">
        <v>12</v>
      </c>
      <c r="BG7" s="8">
        <v>13</v>
      </c>
      <c r="BH7" s="8">
        <v>14</v>
      </c>
      <c r="BI7" s="8">
        <v>15</v>
      </c>
      <c r="BJ7" s="46">
        <v>16</v>
      </c>
      <c r="BK7" s="8">
        <v>18</v>
      </c>
      <c r="BL7" s="8">
        <v>19</v>
      </c>
      <c r="BM7" s="8">
        <v>20</v>
      </c>
      <c r="BN7" s="8">
        <v>21</v>
      </c>
      <c r="BO7" s="8">
        <v>22</v>
      </c>
      <c r="BP7" s="46">
        <v>23</v>
      </c>
      <c r="BQ7" s="8">
        <v>25</v>
      </c>
      <c r="BR7" s="8">
        <v>26</v>
      </c>
      <c r="BS7" s="8">
        <v>27</v>
      </c>
      <c r="BT7" s="8">
        <v>28</v>
      </c>
      <c r="BU7" s="8">
        <v>29</v>
      </c>
      <c r="BV7" s="46">
        <v>30</v>
      </c>
      <c r="BW7" s="8">
        <v>2</v>
      </c>
      <c r="BX7" s="8">
        <v>3</v>
      </c>
      <c r="BY7" s="8">
        <v>4</v>
      </c>
      <c r="BZ7" s="8">
        <v>5</v>
      </c>
      <c r="CA7" s="8">
        <v>6</v>
      </c>
      <c r="CB7" s="46">
        <v>7</v>
      </c>
      <c r="CC7" s="8">
        <v>9</v>
      </c>
      <c r="CD7" s="8">
        <v>10</v>
      </c>
      <c r="CE7" s="8">
        <v>11</v>
      </c>
      <c r="CF7" s="8">
        <v>12</v>
      </c>
      <c r="CG7" s="8">
        <v>13</v>
      </c>
      <c r="CH7" s="46">
        <v>14</v>
      </c>
      <c r="CI7" s="8">
        <v>16</v>
      </c>
      <c r="CJ7" s="8">
        <v>17</v>
      </c>
      <c r="CK7" s="8">
        <v>18</v>
      </c>
      <c r="CL7" s="8">
        <v>19</v>
      </c>
      <c r="CM7" s="8">
        <v>20</v>
      </c>
      <c r="CN7" s="46">
        <v>21</v>
      </c>
      <c r="CO7" s="8">
        <v>23</v>
      </c>
      <c r="CP7" s="8">
        <v>24</v>
      </c>
      <c r="CQ7" s="8">
        <v>25</v>
      </c>
      <c r="CR7" s="34">
        <v>26</v>
      </c>
      <c r="CS7" s="34">
        <v>27</v>
      </c>
      <c r="CT7" s="34">
        <v>28</v>
      </c>
      <c r="CU7" s="8"/>
      <c r="CV7" s="9"/>
      <c r="CW7" s="20" t="s">
        <v>9</v>
      </c>
      <c r="CX7" s="20" t="s">
        <v>5</v>
      </c>
      <c r="CY7" s="20" t="s">
        <v>27</v>
      </c>
      <c r="CZ7" s="20" t="s">
        <v>29</v>
      </c>
      <c r="DA7" s="20" t="s">
        <v>60</v>
      </c>
      <c r="DB7" s="20" t="s">
        <v>62</v>
      </c>
      <c r="DC7" s="20" t="s">
        <v>25</v>
      </c>
      <c r="DD7" s="20" t="s">
        <v>32</v>
      </c>
      <c r="DE7" s="20" t="s">
        <v>66</v>
      </c>
      <c r="DF7" s="20" t="s">
        <v>35</v>
      </c>
      <c r="DG7" s="20" t="s">
        <v>38</v>
      </c>
      <c r="DH7" s="20" t="s">
        <v>11</v>
      </c>
      <c r="DI7" s="39" t="s">
        <v>7</v>
      </c>
      <c r="DJ7" s="20" t="s">
        <v>64</v>
      </c>
      <c r="DK7" s="20" t="s">
        <v>14</v>
      </c>
      <c r="DL7" s="20" t="s">
        <v>50</v>
      </c>
    </row>
    <row r="8" spans="1:116" ht="16.2" customHeight="1" x14ac:dyDescent="0.25">
      <c r="A8" s="5" t="s">
        <v>10</v>
      </c>
      <c r="B8" s="13" t="s">
        <v>11</v>
      </c>
      <c r="D8" s="25" t="s">
        <v>8</v>
      </c>
      <c r="E8" s="18"/>
      <c r="F8" s="18"/>
      <c r="G8" s="18"/>
      <c r="H8" s="18"/>
      <c r="I8" s="18"/>
      <c r="J8" s="54"/>
      <c r="K8" s="18"/>
      <c r="L8" s="18"/>
      <c r="M8" s="18"/>
      <c r="N8" s="18"/>
      <c r="O8" s="18"/>
      <c r="P8" s="47"/>
      <c r="Q8" s="47"/>
      <c r="R8" s="47"/>
      <c r="S8" s="47"/>
      <c r="T8" s="47"/>
      <c r="U8" s="47"/>
      <c r="V8" s="47"/>
      <c r="W8" s="47"/>
      <c r="X8" s="47" t="s">
        <v>9</v>
      </c>
      <c r="Y8" s="47"/>
      <c r="Z8" s="47" t="s">
        <v>5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 t="s">
        <v>9</v>
      </c>
      <c r="AQ8" s="47"/>
      <c r="AR8" s="47" t="s">
        <v>5</v>
      </c>
      <c r="AS8" s="47"/>
      <c r="AT8" s="47"/>
      <c r="AU8" s="47"/>
      <c r="AV8" s="47"/>
      <c r="AW8" s="18"/>
      <c r="AX8" s="18"/>
      <c r="AY8" s="18"/>
      <c r="AZ8" s="18"/>
      <c r="BA8" s="18"/>
      <c r="BB8" s="18"/>
      <c r="BC8" s="18"/>
      <c r="BD8" s="47"/>
      <c r="BE8" s="47"/>
      <c r="BF8" s="47"/>
      <c r="BG8" s="47"/>
      <c r="BH8" s="47"/>
      <c r="BI8" s="47"/>
      <c r="BJ8" s="47"/>
      <c r="BK8" s="47"/>
      <c r="BL8" s="47" t="s">
        <v>9</v>
      </c>
      <c r="BM8" s="47"/>
      <c r="BN8" s="47" t="s">
        <v>5</v>
      </c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 t="s">
        <v>9</v>
      </c>
      <c r="CK8" s="47"/>
      <c r="CL8" s="47" t="s">
        <v>5</v>
      </c>
      <c r="CM8" s="47"/>
      <c r="CN8" s="47"/>
      <c r="CO8" s="47"/>
      <c r="CP8" s="47"/>
      <c r="CQ8" s="18"/>
      <c r="CR8" s="18"/>
      <c r="CS8" s="18"/>
      <c r="CT8" s="18"/>
      <c r="CU8" s="18"/>
      <c r="CV8" s="18"/>
      <c r="CW8" s="28">
        <f t="shared" ref="CW8:CW51" si="0">COUNTIF(E8:CV8,"МАТ")</f>
        <v>4</v>
      </c>
      <c r="CX8" s="20">
        <f t="shared" ref="CX8:CX51" si="1">COUNTIF(F8:CW8,"РУС")</f>
        <v>4</v>
      </c>
      <c r="CY8" s="20">
        <f t="shared" ref="CY8:CY51" si="2">COUNTIF(G8:CX8,"АЛГ")</f>
        <v>0</v>
      </c>
      <c r="CZ8" s="20">
        <f t="shared" ref="CZ8:CZ51" si="3">COUNTIF(H8:CY8,"ГЕМ")</f>
        <v>0</v>
      </c>
      <c r="DA8" s="20">
        <f t="shared" ref="DA8:DA51" si="4">COUNTIF(I8:CZ8,"ВЕР")</f>
        <v>0</v>
      </c>
      <c r="DB8" s="20">
        <f t="shared" ref="DB8:DB51" si="5">COUNTIF(J8:DA8,"ПРА")</f>
        <v>0</v>
      </c>
      <c r="DC8" s="20">
        <f t="shared" ref="DC8:DC51" si="6">COUNTIF(K8:DB8,"ГЕО")</f>
        <v>0</v>
      </c>
      <c r="DD8" s="20">
        <f t="shared" ref="DD8:DD51" si="7">COUNTIF(L8:DC8,"ИНФ")</f>
        <v>0</v>
      </c>
      <c r="DE8" s="20">
        <f t="shared" ref="DE8:DE51" si="8">COUNTIF(M8:DD8,"ЧТЕ")</f>
        <v>0</v>
      </c>
      <c r="DF8" s="20">
        <f t="shared" ref="DF8:DF51" si="9">COUNTIF(O8:DE8,"ФИЗ")</f>
        <v>0</v>
      </c>
      <c r="DG8" s="20">
        <f t="shared" ref="DG8:DG51" si="10">COUNTIF(P8:DF8,"ХИМ")</f>
        <v>0</v>
      </c>
      <c r="DH8" s="20">
        <f t="shared" ref="DH8:DH51" si="11">COUNTIF(Q8:DG8,"АНГ")</f>
        <v>0</v>
      </c>
      <c r="DI8" s="39">
        <f t="shared" ref="DI8:DI37" si="12">COUNTIF(T8:DH8,"ЛИТ")</f>
        <v>0</v>
      </c>
      <c r="DJ8" s="20">
        <f t="shared" ref="DJ8:DJ51" si="13">COUNTIF(V8:DI8,"РЕШ")</f>
        <v>0</v>
      </c>
      <c r="DK8" s="20">
        <f t="shared" ref="DK8:DK32" si="14">COUNTIF(W8:DJ8,"ОКР")</f>
        <v>0</v>
      </c>
      <c r="DL8" s="20">
        <f t="shared" ref="DL8:DL51" si="15">COUNTIF(Y8:DK8,"АСТ")</f>
        <v>0</v>
      </c>
    </row>
    <row r="9" spans="1:116" ht="16.2" customHeight="1" x14ac:dyDescent="0.25">
      <c r="A9" s="3" t="s">
        <v>49</v>
      </c>
      <c r="B9" s="13" t="s">
        <v>50</v>
      </c>
      <c r="D9" s="26" t="s">
        <v>12</v>
      </c>
      <c r="E9" s="18"/>
      <c r="F9" s="18"/>
      <c r="G9" s="18"/>
      <c r="H9" s="18"/>
      <c r="I9" s="18"/>
      <c r="J9" s="54"/>
      <c r="K9" s="18"/>
      <c r="L9" s="18"/>
      <c r="M9" s="18"/>
      <c r="N9" s="18"/>
      <c r="O9" s="18"/>
      <c r="P9" s="47"/>
      <c r="Q9" s="47"/>
      <c r="R9" s="47"/>
      <c r="S9" s="47"/>
      <c r="T9" s="47"/>
      <c r="U9" s="47"/>
      <c r="V9" s="47"/>
      <c r="W9" s="47"/>
      <c r="X9" s="47" t="s">
        <v>9</v>
      </c>
      <c r="Y9" s="47"/>
      <c r="Z9" s="47" t="s">
        <v>5</v>
      </c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 t="s">
        <v>9</v>
      </c>
      <c r="AQ9" s="47"/>
      <c r="AR9" s="47" t="s">
        <v>5</v>
      </c>
      <c r="AS9" s="47"/>
      <c r="AT9" s="47"/>
      <c r="AU9" s="47"/>
      <c r="AV9" s="47"/>
      <c r="AW9" s="18"/>
      <c r="AX9" s="18"/>
      <c r="AY9" s="18"/>
      <c r="AZ9" s="18"/>
      <c r="BA9" s="18"/>
      <c r="BB9" s="18"/>
      <c r="BC9" s="18"/>
      <c r="BD9" s="47"/>
      <c r="BE9" s="47"/>
      <c r="BF9" s="47"/>
      <c r="BG9" s="47"/>
      <c r="BH9" s="47"/>
      <c r="BI9" s="47"/>
      <c r="BJ9" s="47"/>
      <c r="BK9" s="47"/>
      <c r="BL9" s="47" t="s">
        <v>9</v>
      </c>
      <c r="BM9" s="47"/>
      <c r="BN9" s="47" t="s">
        <v>5</v>
      </c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 t="s">
        <v>9</v>
      </c>
      <c r="CK9" s="47"/>
      <c r="CL9" s="47" t="s">
        <v>5</v>
      </c>
      <c r="CM9" s="47"/>
      <c r="CN9" s="47"/>
      <c r="CO9" s="47"/>
      <c r="CP9" s="47"/>
      <c r="CQ9" s="18"/>
      <c r="CR9" s="18"/>
      <c r="CS9" s="18"/>
      <c r="CT9" s="18"/>
      <c r="CU9" s="18"/>
      <c r="CV9" s="18"/>
      <c r="CW9" s="28">
        <f t="shared" si="0"/>
        <v>4</v>
      </c>
      <c r="CX9" s="20">
        <f t="shared" si="1"/>
        <v>4</v>
      </c>
      <c r="CY9" s="20">
        <f t="shared" si="2"/>
        <v>0</v>
      </c>
      <c r="CZ9" s="20">
        <f t="shared" si="3"/>
        <v>0</v>
      </c>
      <c r="DA9" s="20">
        <f t="shared" si="4"/>
        <v>0</v>
      </c>
      <c r="DB9" s="20">
        <f t="shared" si="5"/>
        <v>0</v>
      </c>
      <c r="DC9" s="20">
        <f t="shared" si="6"/>
        <v>0</v>
      </c>
      <c r="DD9" s="20">
        <f t="shared" si="7"/>
        <v>0</v>
      </c>
      <c r="DE9" s="20">
        <f t="shared" si="8"/>
        <v>0</v>
      </c>
      <c r="DF9" s="20">
        <f t="shared" si="9"/>
        <v>0</v>
      </c>
      <c r="DG9" s="20">
        <f t="shared" si="10"/>
        <v>0</v>
      </c>
      <c r="DH9" s="20">
        <f t="shared" si="11"/>
        <v>0</v>
      </c>
      <c r="DI9" s="39">
        <f t="shared" si="12"/>
        <v>0</v>
      </c>
      <c r="DJ9" s="20">
        <f t="shared" si="13"/>
        <v>0</v>
      </c>
      <c r="DK9" s="20">
        <f t="shared" si="14"/>
        <v>0</v>
      </c>
      <c r="DL9" s="20">
        <f t="shared" si="15"/>
        <v>0</v>
      </c>
    </row>
    <row r="10" spans="1:116" ht="16.2" customHeight="1" x14ac:dyDescent="0.25">
      <c r="A10" s="3" t="s">
        <v>59</v>
      </c>
      <c r="B10" s="13" t="s">
        <v>60</v>
      </c>
      <c r="D10" s="26" t="s">
        <v>15</v>
      </c>
      <c r="E10" s="18"/>
      <c r="F10" s="18"/>
      <c r="G10" s="18"/>
      <c r="H10" s="18"/>
      <c r="I10" s="18"/>
      <c r="J10" s="54"/>
      <c r="K10" s="18"/>
      <c r="L10" s="18"/>
      <c r="M10" s="18"/>
      <c r="N10" s="18"/>
      <c r="O10" s="18"/>
      <c r="P10" s="47"/>
      <c r="Q10" s="47"/>
      <c r="R10" s="47"/>
      <c r="S10" s="47"/>
      <c r="T10" s="47"/>
      <c r="U10" s="47"/>
      <c r="V10" s="47"/>
      <c r="W10" s="47"/>
      <c r="X10" s="47" t="s">
        <v>9</v>
      </c>
      <c r="Y10" s="47"/>
      <c r="Z10" s="47" t="s">
        <v>5</v>
      </c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 t="s">
        <v>9</v>
      </c>
      <c r="AQ10" s="47"/>
      <c r="AR10" s="47" t="s">
        <v>5</v>
      </c>
      <c r="AS10" s="47"/>
      <c r="AT10" s="47"/>
      <c r="AU10" s="47"/>
      <c r="AV10" s="47"/>
      <c r="AW10" s="18"/>
      <c r="AX10" s="18"/>
      <c r="AY10" s="18"/>
      <c r="AZ10" s="18"/>
      <c r="BA10" s="18"/>
      <c r="BB10" s="18"/>
      <c r="BC10" s="18"/>
      <c r="BD10" s="47"/>
      <c r="BE10" s="47"/>
      <c r="BF10" s="47"/>
      <c r="BG10" s="47"/>
      <c r="BH10" s="47"/>
      <c r="BI10" s="47"/>
      <c r="BJ10" s="47"/>
      <c r="BK10" s="47"/>
      <c r="BL10" s="47" t="s">
        <v>9</v>
      </c>
      <c r="BM10" s="47"/>
      <c r="BN10" s="47" t="s">
        <v>5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 t="s">
        <v>9</v>
      </c>
      <c r="CK10" s="47"/>
      <c r="CL10" s="47" t="s">
        <v>5</v>
      </c>
      <c r="CM10" s="47"/>
      <c r="CN10" s="47"/>
      <c r="CO10" s="47"/>
      <c r="CP10" s="47"/>
      <c r="CQ10" s="18"/>
      <c r="CR10" s="18"/>
      <c r="CS10" s="18"/>
      <c r="CT10" s="18"/>
      <c r="CU10" s="18"/>
      <c r="CV10" s="18"/>
      <c r="CW10" s="28">
        <f t="shared" si="0"/>
        <v>4</v>
      </c>
      <c r="CX10" s="20">
        <f t="shared" si="1"/>
        <v>4</v>
      </c>
      <c r="CY10" s="20">
        <f t="shared" si="2"/>
        <v>0</v>
      </c>
      <c r="CZ10" s="20">
        <f t="shared" si="3"/>
        <v>0</v>
      </c>
      <c r="DA10" s="20">
        <f t="shared" si="4"/>
        <v>0</v>
      </c>
      <c r="DB10" s="20">
        <f t="shared" si="5"/>
        <v>0</v>
      </c>
      <c r="DC10" s="20">
        <f t="shared" si="6"/>
        <v>0</v>
      </c>
      <c r="DD10" s="20">
        <f t="shared" si="7"/>
        <v>0</v>
      </c>
      <c r="DE10" s="20">
        <f t="shared" si="8"/>
        <v>0</v>
      </c>
      <c r="DF10" s="20">
        <f t="shared" si="9"/>
        <v>0</v>
      </c>
      <c r="DG10" s="20">
        <f t="shared" si="10"/>
        <v>0</v>
      </c>
      <c r="DH10" s="20">
        <f t="shared" si="11"/>
        <v>0</v>
      </c>
      <c r="DI10" s="39">
        <f t="shared" si="12"/>
        <v>0</v>
      </c>
      <c r="DJ10" s="20">
        <f t="shared" si="13"/>
        <v>0</v>
      </c>
      <c r="DK10" s="20">
        <f t="shared" si="14"/>
        <v>0</v>
      </c>
      <c r="DL10" s="20">
        <f t="shared" si="15"/>
        <v>0</v>
      </c>
    </row>
    <row r="11" spans="1:116" ht="16.2" customHeight="1" x14ac:dyDescent="0.25">
      <c r="A11" s="3" t="s">
        <v>24</v>
      </c>
      <c r="B11" s="13" t="s">
        <v>25</v>
      </c>
      <c r="D11" s="26" t="s">
        <v>17</v>
      </c>
      <c r="E11" s="18"/>
      <c r="F11" s="18"/>
      <c r="G11" s="18"/>
      <c r="H11" s="18"/>
      <c r="I11" s="18"/>
      <c r="J11" s="54"/>
      <c r="K11" s="18"/>
      <c r="L11" s="18"/>
      <c r="M11" s="18"/>
      <c r="N11" s="18"/>
      <c r="O11" s="18"/>
      <c r="P11" s="47"/>
      <c r="Q11" s="47"/>
      <c r="R11" s="47"/>
      <c r="S11" s="47"/>
      <c r="T11" s="47"/>
      <c r="U11" s="47"/>
      <c r="V11" s="47"/>
      <c r="W11" s="47"/>
      <c r="X11" s="47" t="s">
        <v>9</v>
      </c>
      <c r="Y11" s="47"/>
      <c r="Z11" s="47" t="s">
        <v>5</v>
      </c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 t="s">
        <v>9</v>
      </c>
      <c r="AQ11" s="47"/>
      <c r="AR11" s="47" t="s">
        <v>5</v>
      </c>
      <c r="AS11" s="47"/>
      <c r="AT11" s="47"/>
      <c r="AU11" s="47"/>
      <c r="AV11" s="47"/>
      <c r="AW11" s="18"/>
      <c r="AX11" s="18"/>
      <c r="AY11" s="18"/>
      <c r="AZ11" s="18"/>
      <c r="BA11" s="18"/>
      <c r="BB11" s="18"/>
      <c r="BC11" s="18"/>
      <c r="BD11" s="47"/>
      <c r="BE11" s="47"/>
      <c r="BF11" s="47"/>
      <c r="BG11" s="47"/>
      <c r="BH11" s="47"/>
      <c r="BI11" s="47"/>
      <c r="BJ11" s="47"/>
      <c r="BK11" s="47"/>
      <c r="BL11" s="47" t="s">
        <v>9</v>
      </c>
      <c r="BM11" s="47"/>
      <c r="BN11" s="47" t="s">
        <v>5</v>
      </c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 t="s">
        <v>9</v>
      </c>
      <c r="CK11" s="47"/>
      <c r="CL11" s="47" t="s">
        <v>5</v>
      </c>
      <c r="CM11" s="47"/>
      <c r="CN11" s="47"/>
      <c r="CO11" s="47"/>
      <c r="CP11" s="47"/>
      <c r="CQ11" s="18"/>
      <c r="CR11" s="18"/>
      <c r="CS11" s="18"/>
      <c r="CT11" s="18"/>
      <c r="CU11" s="18"/>
      <c r="CV11" s="18"/>
      <c r="CW11" s="28">
        <f t="shared" si="0"/>
        <v>4</v>
      </c>
      <c r="CX11" s="20">
        <f t="shared" si="1"/>
        <v>4</v>
      </c>
      <c r="CY11" s="20">
        <f t="shared" si="2"/>
        <v>0</v>
      </c>
      <c r="CZ11" s="20">
        <f t="shared" si="3"/>
        <v>0</v>
      </c>
      <c r="DA11" s="20">
        <f t="shared" si="4"/>
        <v>0</v>
      </c>
      <c r="DB11" s="20">
        <f t="shared" si="5"/>
        <v>0</v>
      </c>
      <c r="DC11" s="20">
        <f t="shared" si="6"/>
        <v>0</v>
      </c>
      <c r="DD11" s="20">
        <f t="shared" si="7"/>
        <v>0</v>
      </c>
      <c r="DE11" s="20">
        <f t="shared" si="8"/>
        <v>0</v>
      </c>
      <c r="DF11" s="20">
        <f t="shared" si="9"/>
        <v>0</v>
      </c>
      <c r="DG11" s="20">
        <f t="shared" si="10"/>
        <v>0</v>
      </c>
      <c r="DH11" s="20">
        <f t="shared" si="11"/>
        <v>0</v>
      </c>
      <c r="DI11" s="39">
        <f t="shared" si="12"/>
        <v>0</v>
      </c>
      <c r="DJ11" s="20">
        <f t="shared" si="13"/>
        <v>0</v>
      </c>
      <c r="DK11" s="20">
        <f t="shared" si="14"/>
        <v>0</v>
      </c>
      <c r="DL11" s="20">
        <f t="shared" si="15"/>
        <v>0</v>
      </c>
    </row>
    <row r="12" spans="1:116" ht="16.2" customHeight="1" x14ac:dyDescent="0.3">
      <c r="A12" s="3" t="s">
        <v>48</v>
      </c>
      <c r="B12" s="13" t="s">
        <v>29</v>
      </c>
      <c r="C12" s="1" t="s">
        <v>18</v>
      </c>
      <c r="D12" s="26" t="s">
        <v>67</v>
      </c>
      <c r="E12" s="18"/>
      <c r="F12" s="18"/>
      <c r="G12" s="18"/>
      <c r="H12" s="18"/>
      <c r="I12" s="18"/>
      <c r="J12" s="54"/>
      <c r="K12" s="18"/>
      <c r="L12" s="18"/>
      <c r="M12" s="18"/>
      <c r="N12" s="18"/>
      <c r="O12" s="18"/>
      <c r="P12" s="47"/>
      <c r="Q12" s="47"/>
      <c r="R12" s="47"/>
      <c r="S12" s="47"/>
      <c r="T12" s="47"/>
      <c r="U12" s="47"/>
      <c r="V12" s="47"/>
      <c r="W12" s="47"/>
      <c r="X12" s="47" t="s">
        <v>9</v>
      </c>
      <c r="Y12" s="47"/>
      <c r="Z12" s="47" t="s">
        <v>5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 t="s">
        <v>9</v>
      </c>
      <c r="AQ12" s="47"/>
      <c r="AR12" s="47" t="s">
        <v>5</v>
      </c>
      <c r="AS12" s="47"/>
      <c r="AT12" s="47"/>
      <c r="AU12" s="47"/>
      <c r="AV12" s="47"/>
      <c r="AW12" s="18"/>
      <c r="AX12" s="18"/>
      <c r="AY12" s="18"/>
      <c r="AZ12" s="18"/>
      <c r="BA12" s="18"/>
      <c r="BB12" s="18"/>
      <c r="BC12" s="18"/>
      <c r="BD12" s="47"/>
      <c r="BE12" s="47"/>
      <c r="BF12" s="47"/>
      <c r="BG12" s="47"/>
      <c r="BH12" s="47"/>
      <c r="BI12" s="47"/>
      <c r="BJ12" s="47"/>
      <c r="BK12" s="47"/>
      <c r="BL12" s="47" t="s">
        <v>9</v>
      </c>
      <c r="BM12" s="47"/>
      <c r="BN12" s="47" t="s">
        <v>5</v>
      </c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 t="s">
        <v>9</v>
      </c>
      <c r="CK12" s="47"/>
      <c r="CL12" s="47" t="s">
        <v>5</v>
      </c>
      <c r="CM12" s="47"/>
      <c r="CN12" s="47"/>
      <c r="CO12" s="47"/>
      <c r="CP12" s="47"/>
      <c r="CQ12" s="18"/>
      <c r="CR12" s="18"/>
      <c r="CS12" s="18"/>
      <c r="CT12" s="18"/>
      <c r="CU12" s="18"/>
      <c r="CV12" s="18"/>
      <c r="CW12" s="28">
        <f t="shared" si="0"/>
        <v>4</v>
      </c>
      <c r="CX12" s="20">
        <f t="shared" si="1"/>
        <v>4</v>
      </c>
      <c r="CY12" s="20">
        <f t="shared" si="2"/>
        <v>0</v>
      </c>
      <c r="CZ12" s="20">
        <f t="shared" si="3"/>
        <v>0</v>
      </c>
      <c r="DA12" s="20">
        <f t="shared" si="4"/>
        <v>0</v>
      </c>
      <c r="DB12" s="20">
        <f t="shared" si="5"/>
        <v>0</v>
      </c>
      <c r="DC12" s="20">
        <f t="shared" si="6"/>
        <v>0</v>
      </c>
      <c r="DD12" s="20">
        <f t="shared" si="7"/>
        <v>0</v>
      </c>
      <c r="DE12" s="20">
        <f t="shared" si="8"/>
        <v>0</v>
      </c>
      <c r="DF12" s="20">
        <f t="shared" si="9"/>
        <v>0</v>
      </c>
      <c r="DG12" s="20">
        <f t="shared" si="10"/>
        <v>0</v>
      </c>
      <c r="DH12" s="20">
        <f t="shared" si="11"/>
        <v>0</v>
      </c>
      <c r="DI12" s="39">
        <f t="shared" si="12"/>
        <v>0</v>
      </c>
      <c r="DJ12" s="20">
        <f t="shared" si="13"/>
        <v>0</v>
      </c>
      <c r="DK12" s="20">
        <f t="shared" si="14"/>
        <v>0</v>
      </c>
      <c r="DL12" s="20">
        <f t="shared" si="15"/>
        <v>0</v>
      </c>
    </row>
    <row r="13" spans="1:116" ht="16.2" customHeight="1" x14ac:dyDescent="0.3">
      <c r="A13" s="3" t="s">
        <v>61</v>
      </c>
      <c r="B13" s="13" t="s">
        <v>62</v>
      </c>
      <c r="C13" s="1"/>
      <c r="D13" s="26" t="s">
        <v>19</v>
      </c>
      <c r="E13" s="18"/>
      <c r="F13" s="18"/>
      <c r="G13" s="18"/>
      <c r="H13" s="18"/>
      <c r="I13" s="18"/>
      <c r="J13" s="54"/>
      <c r="K13" s="18"/>
      <c r="L13" s="18"/>
      <c r="M13" s="18"/>
      <c r="N13" s="18"/>
      <c r="O13" s="18"/>
      <c r="P13" s="47"/>
      <c r="Q13" s="47"/>
      <c r="R13" s="47"/>
      <c r="S13" s="47"/>
      <c r="T13" s="47"/>
      <c r="U13" s="47"/>
      <c r="V13" s="47"/>
      <c r="W13" s="47"/>
      <c r="X13" s="47" t="s">
        <v>9</v>
      </c>
      <c r="Y13" s="47"/>
      <c r="Z13" s="47" t="s">
        <v>5</v>
      </c>
      <c r="AA13" s="47"/>
      <c r="AB13" s="47"/>
      <c r="AC13" s="47"/>
      <c r="AD13" s="47"/>
      <c r="AE13" s="47"/>
      <c r="AF13" s="47" t="s">
        <v>11</v>
      </c>
      <c r="AG13" s="47"/>
      <c r="AH13" s="47"/>
      <c r="AI13" s="47"/>
      <c r="AJ13" s="47"/>
      <c r="AK13" s="47"/>
      <c r="AL13" s="47"/>
      <c r="AM13" s="47"/>
      <c r="AN13" s="47"/>
      <c r="AO13" s="47"/>
      <c r="AP13" s="47" t="s">
        <v>9</v>
      </c>
      <c r="AQ13" s="47"/>
      <c r="AR13" s="47" t="s">
        <v>5</v>
      </c>
      <c r="AS13" s="47"/>
      <c r="AT13" s="47"/>
      <c r="AU13" s="47"/>
      <c r="AV13" s="47"/>
      <c r="AW13" s="18"/>
      <c r="AX13" s="18" t="s">
        <v>11</v>
      </c>
      <c r="AY13" s="18"/>
      <c r="AZ13" s="18"/>
      <c r="BA13" s="18"/>
      <c r="BB13" s="18"/>
      <c r="BC13" s="18"/>
      <c r="BD13" s="47"/>
      <c r="BE13" s="47"/>
      <c r="BF13" s="47"/>
      <c r="BG13" s="47"/>
      <c r="BH13" s="47"/>
      <c r="BI13" s="47"/>
      <c r="BJ13" s="47"/>
      <c r="BK13" s="47"/>
      <c r="BL13" s="47" t="s">
        <v>9</v>
      </c>
      <c r="BM13" s="47"/>
      <c r="BN13" s="47" t="s">
        <v>5</v>
      </c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 t="s">
        <v>9</v>
      </c>
      <c r="CK13" s="47"/>
      <c r="CL13" s="47" t="s">
        <v>5</v>
      </c>
      <c r="CM13" s="47"/>
      <c r="CN13" s="47"/>
      <c r="CO13" s="47" t="s">
        <v>11</v>
      </c>
      <c r="CP13" s="47"/>
      <c r="CQ13" s="18"/>
      <c r="CR13" s="18"/>
      <c r="CS13" s="18"/>
      <c r="CT13" s="18"/>
      <c r="CU13" s="18"/>
      <c r="CV13" s="18"/>
      <c r="CW13" s="28">
        <f t="shared" si="0"/>
        <v>4</v>
      </c>
      <c r="CX13" s="20">
        <f t="shared" si="1"/>
        <v>4</v>
      </c>
      <c r="CY13" s="20">
        <f t="shared" si="2"/>
        <v>0</v>
      </c>
      <c r="CZ13" s="20">
        <f t="shared" si="3"/>
        <v>0</v>
      </c>
      <c r="DA13" s="20">
        <f t="shared" si="4"/>
        <v>0</v>
      </c>
      <c r="DB13" s="20">
        <f t="shared" si="5"/>
        <v>0</v>
      </c>
      <c r="DC13" s="20">
        <f t="shared" si="6"/>
        <v>0</v>
      </c>
      <c r="DD13" s="20">
        <f t="shared" si="7"/>
        <v>0</v>
      </c>
      <c r="DE13" s="20">
        <f t="shared" si="8"/>
        <v>0</v>
      </c>
      <c r="DF13" s="20">
        <f t="shared" si="9"/>
        <v>0</v>
      </c>
      <c r="DG13" s="20">
        <f t="shared" si="10"/>
        <v>0</v>
      </c>
      <c r="DH13" s="20">
        <f t="shared" si="11"/>
        <v>3</v>
      </c>
      <c r="DI13" s="39">
        <f t="shared" si="12"/>
        <v>0</v>
      </c>
      <c r="DJ13" s="20">
        <f t="shared" si="13"/>
        <v>0</v>
      </c>
      <c r="DK13" s="20">
        <f t="shared" si="14"/>
        <v>0</v>
      </c>
      <c r="DL13" s="20">
        <f t="shared" si="15"/>
        <v>0</v>
      </c>
    </row>
    <row r="14" spans="1:116" ht="16.2" customHeight="1" x14ac:dyDescent="0.25">
      <c r="A14" s="3" t="s">
        <v>31</v>
      </c>
      <c r="B14" s="13" t="s">
        <v>32</v>
      </c>
      <c r="D14" s="26" t="s">
        <v>20</v>
      </c>
      <c r="E14" s="18"/>
      <c r="F14" s="18"/>
      <c r="G14" s="18"/>
      <c r="H14" s="18"/>
      <c r="I14" s="18"/>
      <c r="J14" s="54"/>
      <c r="K14" s="18"/>
      <c r="L14" s="18"/>
      <c r="M14" s="18"/>
      <c r="N14" s="18"/>
      <c r="O14" s="18"/>
      <c r="P14" s="47"/>
      <c r="Q14" s="47"/>
      <c r="R14" s="47"/>
      <c r="S14" s="47"/>
      <c r="T14" s="47"/>
      <c r="U14" s="47"/>
      <c r="V14" s="47"/>
      <c r="W14" s="47"/>
      <c r="X14" s="47" t="s">
        <v>9</v>
      </c>
      <c r="Y14" s="47"/>
      <c r="Z14" s="47" t="s">
        <v>5</v>
      </c>
      <c r="AA14" s="47"/>
      <c r="AB14" s="47"/>
      <c r="AC14" s="47"/>
      <c r="AD14" s="47"/>
      <c r="AE14" s="47"/>
      <c r="AF14" s="47" t="s">
        <v>11</v>
      </c>
      <c r="AG14" s="47"/>
      <c r="AH14" s="47"/>
      <c r="AI14" s="47"/>
      <c r="AJ14" s="47"/>
      <c r="AK14" s="47"/>
      <c r="AL14" s="47"/>
      <c r="AM14" s="47"/>
      <c r="AN14" s="47"/>
      <c r="AO14" s="47"/>
      <c r="AP14" s="47" t="s">
        <v>9</v>
      </c>
      <c r="AQ14" s="47"/>
      <c r="AR14" s="47" t="s">
        <v>5</v>
      </c>
      <c r="AS14" s="47"/>
      <c r="AT14" s="47"/>
      <c r="AU14" s="47"/>
      <c r="AV14" s="47"/>
      <c r="AW14" s="18"/>
      <c r="AX14" s="18" t="s">
        <v>11</v>
      </c>
      <c r="AY14" s="18"/>
      <c r="AZ14" s="18"/>
      <c r="BA14" s="18"/>
      <c r="BB14" s="18"/>
      <c r="BC14" s="18"/>
      <c r="BD14" s="47"/>
      <c r="BE14" s="47"/>
      <c r="BF14" s="47"/>
      <c r="BG14" s="47"/>
      <c r="BH14" s="47"/>
      <c r="BI14" s="47"/>
      <c r="BJ14" s="47"/>
      <c r="BK14" s="47"/>
      <c r="BL14" s="47" t="s">
        <v>9</v>
      </c>
      <c r="BM14" s="47"/>
      <c r="BN14" s="47" t="s">
        <v>5</v>
      </c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 t="s">
        <v>9</v>
      </c>
      <c r="CK14" s="47"/>
      <c r="CL14" s="47" t="s">
        <v>5</v>
      </c>
      <c r="CM14" s="47"/>
      <c r="CN14" s="47"/>
      <c r="CO14" s="47" t="s">
        <v>11</v>
      </c>
      <c r="CP14" s="47"/>
      <c r="CQ14" s="18"/>
      <c r="CR14" s="18"/>
      <c r="CS14" s="18"/>
      <c r="CT14" s="18"/>
      <c r="CU14" s="18"/>
      <c r="CV14" s="18"/>
      <c r="CW14" s="28">
        <f t="shared" si="0"/>
        <v>4</v>
      </c>
      <c r="CX14" s="20">
        <f t="shared" si="1"/>
        <v>4</v>
      </c>
      <c r="CY14" s="20">
        <f t="shared" si="2"/>
        <v>0</v>
      </c>
      <c r="CZ14" s="20">
        <f t="shared" si="3"/>
        <v>0</v>
      </c>
      <c r="DA14" s="20">
        <f t="shared" si="4"/>
        <v>0</v>
      </c>
      <c r="DB14" s="20">
        <f t="shared" si="5"/>
        <v>0</v>
      </c>
      <c r="DC14" s="20">
        <f t="shared" si="6"/>
        <v>0</v>
      </c>
      <c r="DD14" s="20">
        <f t="shared" si="7"/>
        <v>0</v>
      </c>
      <c r="DE14" s="20">
        <f t="shared" si="8"/>
        <v>0</v>
      </c>
      <c r="DF14" s="20">
        <f t="shared" si="9"/>
        <v>0</v>
      </c>
      <c r="DG14" s="20">
        <f t="shared" si="10"/>
        <v>0</v>
      </c>
      <c r="DH14" s="20">
        <f t="shared" si="11"/>
        <v>3</v>
      </c>
      <c r="DI14" s="39">
        <f t="shared" si="12"/>
        <v>0</v>
      </c>
      <c r="DJ14" s="20">
        <f t="shared" si="13"/>
        <v>0</v>
      </c>
      <c r="DK14" s="20">
        <f t="shared" si="14"/>
        <v>0</v>
      </c>
      <c r="DL14" s="20">
        <f t="shared" si="15"/>
        <v>0</v>
      </c>
    </row>
    <row r="15" spans="1:116" ht="16.2" customHeight="1" x14ac:dyDescent="0.25">
      <c r="A15" s="3" t="s">
        <v>63</v>
      </c>
      <c r="B15" s="13" t="s">
        <v>64</v>
      </c>
      <c r="D15" s="26" t="s">
        <v>21</v>
      </c>
      <c r="E15" s="18"/>
      <c r="F15" s="18"/>
      <c r="G15" s="18"/>
      <c r="H15" s="18"/>
      <c r="I15" s="18"/>
      <c r="J15" s="54"/>
      <c r="K15" s="18"/>
      <c r="L15" s="18"/>
      <c r="M15" s="18"/>
      <c r="N15" s="18"/>
      <c r="O15" s="18"/>
      <c r="P15" s="47"/>
      <c r="Q15" s="47"/>
      <c r="R15" s="47"/>
      <c r="S15" s="47"/>
      <c r="T15" s="47"/>
      <c r="U15" s="47"/>
      <c r="V15" s="47"/>
      <c r="W15" s="47"/>
      <c r="X15" s="47" t="s">
        <v>9</v>
      </c>
      <c r="Y15" s="47"/>
      <c r="Z15" s="47" t="s">
        <v>5</v>
      </c>
      <c r="AA15" s="47"/>
      <c r="AB15" s="47"/>
      <c r="AC15" s="47"/>
      <c r="AD15" s="47"/>
      <c r="AE15" s="47"/>
      <c r="AF15" s="47" t="s">
        <v>11</v>
      </c>
      <c r="AG15" s="47"/>
      <c r="AH15" s="47"/>
      <c r="AI15" s="47"/>
      <c r="AJ15" s="47"/>
      <c r="AK15" s="47"/>
      <c r="AL15" s="47"/>
      <c r="AM15" s="47"/>
      <c r="AN15" s="47"/>
      <c r="AO15" s="47"/>
      <c r="AP15" s="47" t="s">
        <v>9</v>
      </c>
      <c r="AQ15" s="47"/>
      <c r="AR15" s="47" t="s">
        <v>5</v>
      </c>
      <c r="AS15" s="47"/>
      <c r="AT15" s="47"/>
      <c r="AU15" s="47"/>
      <c r="AV15" s="47"/>
      <c r="AW15" s="18"/>
      <c r="AX15" s="18" t="s">
        <v>11</v>
      </c>
      <c r="AY15" s="18"/>
      <c r="AZ15" s="18"/>
      <c r="BA15" s="18"/>
      <c r="BB15" s="18"/>
      <c r="BC15" s="18"/>
      <c r="BD15" s="47"/>
      <c r="BE15" s="47"/>
      <c r="BF15" s="47"/>
      <c r="BG15" s="47"/>
      <c r="BH15" s="47"/>
      <c r="BI15" s="47"/>
      <c r="BJ15" s="47"/>
      <c r="BK15" s="47"/>
      <c r="BL15" s="47" t="s">
        <v>9</v>
      </c>
      <c r="BM15" s="47"/>
      <c r="BN15" s="47" t="s">
        <v>5</v>
      </c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 t="s">
        <v>9</v>
      </c>
      <c r="CK15" s="47"/>
      <c r="CL15" s="47" t="s">
        <v>5</v>
      </c>
      <c r="CM15" s="47"/>
      <c r="CN15" s="47"/>
      <c r="CO15" s="47" t="s">
        <v>11</v>
      </c>
      <c r="CP15" s="47"/>
      <c r="CQ15" s="18"/>
      <c r="CR15" s="18"/>
      <c r="CS15" s="18"/>
      <c r="CT15" s="18"/>
      <c r="CU15" s="18"/>
      <c r="CV15" s="18"/>
      <c r="CW15" s="28">
        <f t="shared" si="0"/>
        <v>4</v>
      </c>
      <c r="CX15" s="20">
        <f t="shared" si="1"/>
        <v>4</v>
      </c>
      <c r="CY15" s="20">
        <f t="shared" si="2"/>
        <v>0</v>
      </c>
      <c r="CZ15" s="20">
        <f t="shared" si="3"/>
        <v>0</v>
      </c>
      <c r="DA15" s="20">
        <f t="shared" si="4"/>
        <v>0</v>
      </c>
      <c r="DB15" s="20">
        <f t="shared" si="5"/>
        <v>0</v>
      </c>
      <c r="DC15" s="20">
        <f t="shared" si="6"/>
        <v>0</v>
      </c>
      <c r="DD15" s="20">
        <f t="shared" si="7"/>
        <v>0</v>
      </c>
      <c r="DE15" s="20">
        <f t="shared" si="8"/>
        <v>0</v>
      </c>
      <c r="DF15" s="20">
        <f t="shared" si="9"/>
        <v>0</v>
      </c>
      <c r="DG15" s="20">
        <f t="shared" si="10"/>
        <v>0</v>
      </c>
      <c r="DH15" s="20">
        <f t="shared" si="11"/>
        <v>3</v>
      </c>
      <c r="DI15" s="39">
        <f t="shared" si="12"/>
        <v>0</v>
      </c>
      <c r="DJ15" s="20">
        <f t="shared" si="13"/>
        <v>0</v>
      </c>
      <c r="DK15" s="20">
        <f t="shared" si="14"/>
        <v>0</v>
      </c>
      <c r="DL15" s="20">
        <f t="shared" si="15"/>
        <v>0</v>
      </c>
    </row>
    <row r="16" spans="1:116" ht="16.2" customHeight="1" x14ac:dyDescent="0.3">
      <c r="A16" s="3" t="s">
        <v>65</v>
      </c>
      <c r="B16" s="13" t="s">
        <v>66</v>
      </c>
      <c r="C16" s="1"/>
      <c r="D16" s="26" t="s">
        <v>55</v>
      </c>
      <c r="E16" s="18"/>
      <c r="F16" s="18"/>
      <c r="G16" s="18"/>
      <c r="H16" s="18"/>
      <c r="I16" s="18"/>
      <c r="J16" s="54"/>
      <c r="K16" s="18"/>
      <c r="L16" s="18"/>
      <c r="M16" s="18"/>
      <c r="N16" s="18"/>
      <c r="O16" s="18"/>
      <c r="P16" s="47"/>
      <c r="Q16" s="47"/>
      <c r="R16" s="47"/>
      <c r="S16" s="47"/>
      <c r="T16" s="47"/>
      <c r="U16" s="47"/>
      <c r="V16" s="47"/>
      <c r="W16" s="47"/>
      <c r="X16" s="47" t="s">
        <v>9</v>
      </c>
      <c r="Y16" s="47"/>
      <c r="Z16" s="47" t="s">
        <v>5</v>
      </c>
      <c r="AA16" s="47"/>
      <c r="AB16" s="47"/>
      <c r="AC16" s="47"/>
      <c r="AD16" s="47" t="s">
        <v>11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 t="s">
        <v>9</v>
      </c>
      <c r="AQ16" s="47"/>
      <c r="AR16" s="47" t="s">
        <v>5</v>
      </c>
      <c r="AS16" s="47"/>
      <c r="AT16" s="47"/>
      <c r="AU16" s="47"/>
      <c r="AV16" s="47" t="s">
        <v>11</v>
      </c>
      <c r="AW16" s="18"/>
      <c r="AX16" s="18"/>
      <c r="AY16" s="18"/>
      <c r="AZ16" s="18"/>
      <c r="BA16" s="18"/>
      <c r="BB16" s="18"/>
      <c r="BC16" s="18"/>
      <c r="BD16" s="47"/>
      <c r="BE16" s="47"/>
      <c r="BF16" s="47"/>
      <c r="BG16" s="47"/>
      <c r="BH16" s="47"/>
      <c r="BI16" s="47"/>
      <c r="BJ16" s="47"/>
      <c r="BK16" s="47"/>
      <c r="BL16" s="47" t="s">
        <v>9</v>
      </c>
      <c r="BM16" s="47"/>
      <c r="BN16" s="47" t="s">
        <v>5</v>
      </c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 t="s">
        <v>9</v>
      </c>
      <c r="CK16" s="47"/>
      <c r="CL16" s="47" t="s">
        <v>5</v>
      </c>
      <c r="CM16" s="47"/>
      <c r="CN16" s="47"/>
      <c r="CO16" s="47"/>
      <c r="CP16" s="47" t="s">
        <v>11</v>
      </c>
      <c r="CQ16" s="18"/>
      <c r="CR16" s="18"/>
      <c r="CS16" s="18"/>
      <c r="CT16" s="18"/>
      <c r="CU16" s="18"/>
      <c r="CV16" s="18"/>
      <c r="CW16" s="28">
        <f t="shared" si="0"/>
        <v>4</v>
      </c>
      <c r="CX16" s="20">
        <f t="shared" si="1"/>
        <v>4</v>
      </c>
      <c r="CY16" s="20">
        <f t="shared" si="2"/>
        <v>0</v>
      </c>
      <c r="CZ16" s="20">
        <f t="shared" si="3"/>
        <v>0</v>
      </c>
      <c r="DA16" s="20">
        <f t="shared" si="4"/>
        <v>0</v>
      </c>
      <c r="DB16" s="20">
        <f t="shared" si="5"/>
        <v>0</v>
      </c>
      <c r="DC16" s="20">
        <f t="shared" si="6"/>
        <v>0</v>
      </c>
      <c r="DD16" s="20">
        <f t="shared" si="7"/>
        <v>0</v>
      </c>
      <c r="DE16" s="20">
        <f t="shared" si="8"/>
        <v>0</v>
      </c>
      <c r="DF16" s="20">
        <f t="shared" si="9"/>
        <v>0</v>
      </c>
      <c r="DG16" s="20">
        <f t="shared" si="10"/>
        <v>0</v>
      </c>
      <c r="DH16" s="20">
        <f t="shared" si="11"/>
        <v>3</v>
      </c>
      <c r="DI16" s="39">
        <f t="shared" si="12"/>
        <v>0</v>
      </c>
      <c r="DJ16" s="20">
        <f t="shared" si="13"/>
        <v>0</v>
      </c>
      <c r="DK16" s="20">
        <f t="shared" si="14"/>
        <v>0</v>
      </c>
      <c r="DL16" s="20">
        <f t="shared" si="15"/>
        <v>0</v>
      </c>
    </row>
    <row r="17" spans="1:116" ht="16.2" customHeight="1" x14ac:dyDescent="0.25">
      <c r="A17" s="3" t="s">
        <v>6</v>
      </c>
      <c r="B17" s="13" t="s">
        <v>7</v>
      </c>
      <c r="D17" s="26" t="s">
        <v>68</v>
      </c>
      <c r="E17" s="18"/>
      <c r="F17" s="18"/>
      <c r="G17" s="18"/>
      <c r="H17" s="18"/>
      <c r="I17" s="18"/>
      <c r="J17" s="54"/>
      <c r="K17" s="18"/>
      <c r="L17" s="18"/>
      <c r="M17" s="18"/>
      <c r="N17" s="18"/>
      <c r="O17" s="18"/>
      <c r="P17" s="47"/>
      <c r="Q17" s="47"/>
      <c r="R17" s="47"/>
      <c r="S17" s="47"/>
      <c r="T17" s="47"/>
      <c r="U17" s="47"/>
      <c r="V17" s="47"/>
      <c r="W17" s="47"/>
      <c r="X17" s="47" t="s">
        <v>9</v>
      </c>
      <c r="Y17" s="47"/>
      <c r="Z17" s="47" t="s">
        <v>5</v>
      </c>
      <c r="AA17" s="47"/>
      <c r="AB17" s="47"/>
      <c r="AC17" s="47"/>
      <c r="AD17" s="47" t="s">
        <v>11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 t="s">
        <v>9</v>
      </c>
      <c r="AQ17" s="47"/>
      <c r="AR17" s="47" t="s">
        <v>5</v>
      </c>
      <c r="AS17" s="47"/>
      <c r="AT17" s="47"/>
      <c r="AU17" s="47"/>
      <c r="AV17" s="47" t="s">
        <v>11</v>
      </c>
      <c r="AW17" s="18"/>
      <c r="AX17" s="18"/>
      <c r="AY17" s="18"/>
      <c r="AZ17" s="18"/>
      <c r="BA17" s="18"/>
      <c r="BB17" s="18"/>
      <c r="BC17" s="18"/>
      <c r="BD17" s="47"/>
      <c r="BE17" s="47"/>
      <c r="BF17" s="47"/>
      <c r="BG17" s="47"/>
      <c r="BH17" s="47"/>
      <c r="BI17" s="47"/>
      <c r="BJ17" s="47"/>
      <c r="BK17" s="47"/>
      <c r="BL17" s="47" t="s">
        <v>9</v>
      </c>
      <c r="BM17" s="47"/>
      <c r="BN17" s="47" t="s">
        <v>5</v>
      </c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 t="s">
        <v>9</v>
      </c>
      <c r="CK17" s="47"/>
      <c r="CL17" s="47" t="s">
        <v>5</v>
      </c>
      <c r="CM17" s="47"/>
      <c r="CN17" s="47"/>
      <c r="CO17" s="47"/>
      <c r="CP17" s="47" t="s">
        <v>11</v>
      </c>
      <c r="CQ17" s="18"/>
      <c r="CR17" s="18"/>
      <c r="CS17" s="18"/>
      <c r="CT17" s="18"/>
      <c r="CU17" s="18"/>
      <c r="CV17" s="18"/>
      <c r="CW17" s="28">
        <f t="shared" si="0"/>
        <v>4</v>
      </c>
      <c r="CX17" s="20">
        <f t="shared" si="1"/>
        <v>4</v>
      </c>
      <c r="CY17" s="20">
        <f t="shared" si="2"/>
        <v>0</v>
      </c>
      <c r="CZ17" s="20">
        <f t="shared" si="3"/>
        <v>0</v>
      </c>
      <c r="DA17" s="20">
        <f t="shared" si="4"/>
        <v>0</v>
      </c>
      <c r="DB17" s="20">
        <f t="shared" si="5"/>
        <v>0</v>
      </c>
      <c r="DC17" s="20">
        <f t="shared" si="6"/>
        <v>0</v>
      </c>
      <c r="DD17" s="20">
        <f t="shared" si="7"/>
        <v>0</v>
      </c>
      <c r="DE17" s="20">
        <f t="shared" si="8"/>
        <v>0</v>
      </c>
      <c r="DF17" s="20">
        <f t="shared" si="9"/>
        <v>0</v>
      </c>
      <c r="DG17" s="20">
        <f t="shared" si="10"/>
        <v>0</v>
      </c>
      <c r="DH17" s="20">
        <f t="shared" si="11"/>
        <v>3</v>
      </c>
      <c r="DI17" s="39">
        <f t="shared" si="12"/>
        <v>0</v>
      </c>
      <c r="DJ17" s="20">
        <f t="shared" si="13"/>
        <v>0</v>
      </c>
      <c r="DK17" s="20">
        <f t="shared" si="14"/>
        <v>0</v>
      </c>
      <c r="DL17" s="20">
        <f t="shared" si="15"/>
        <v>0</v>
      </c>
    </row>
    <row r="18" spans="1:116" ht="24.6" customHeight="1" x14ac:dyDescent="0.25">
      <c r="A18" s="3" t="s">
        <v>16</v>
      </c>
      <c r="B18" s="13" t="s">
        <v>9</v>
      </c>
      <c r="D18" s="26" t="s">
        <v>22</v>
      </c>
      <c r="E18" s="18"/>
      <c r="F18" s="18"/>
      <c r="G18" s="18"/>
      <c r="H18" s="18"/>
      <c r="I18" s="18"/>
      <c r="J18" s="54"/>
      <c r="K18" s="18"/>
      <c r="L18" s="18"/>
      <c r="M18" s="18"/>
      <c r="N18" s="18"/>
      <c r="O18" s="18"/>
      <c r="P18" s="47"/>
      <c r="Q18" s="47"/>
      <c r="R18" s="47"/>
      <c r="S18" s="47"/>
      <c r="T18" s="47"/>
      <c r="U18" s="47"/>
      <c r="V18" s="47"/>
      <c r="W18" s="47"/>
      <c r="X18" s="47" t="s">
        <v>9</v>
      </c>
      <c r="Y18" s="47"/>
      <c r="Z18" s="47" t="s">
        <v>5</v>
      </c>
      <c r="AA18" s="47"/>
      <c r="AB18" s="47"/>
      <c r="AC18" s="47"/>
      <c r="AD18" s="47"/>
      <c r="AE18" s="47"/>
      <c r="AF18" s="47" t="s">
        <v>11</v>
      </c>
      <c r="AG18" s="47"/>
      <c r="AH18" s="47"/>
      <c r="AI18" s="47"/>
      <c r="AJ18" s="47"/>
      <c r="AK18" s="47"/>
      <c r="AL18" s="47"/>
      <c r="AM18" s="47"/>
      <c r="AN18" s="47"/>
      <c r="AO18" s="47"/>
      <c r="AP18" s="47" t="s">
        <v>9</v>
      </c>
      <c r="AQ18" s="47"/>
      <c r="AR18" s="47" t="s">
        <v>5</v>
      </c>
      <c r="AS18" s="47"/>
      <c r="AT18" s="47"/>
      <c r="AU18" s="47"/>
      <c r="AV18" s="47"/>
      <c r="AW18" s="18"/>
      <c r="AX18" s="18" t="s">
        <v>11</v>
      </c>
      <c r="AY18" s="18"/>
      <c r="AZ18" s="18"/>
      <c r="BA18" s="18"/>
      <c r="BB18" s="18"/>
      <c r="BC18" s="18"/>
      <c r="BD18" s="47"/>
      <c r="BE18" s="47"/>
      <c r="BF18" s="47"/>
      <c r="BG18" s="47"/>
      <c r="BH18" s="47"/>
      <c r="BI18" s="47"/>
      <c r="BJ18" s="47"/>
      <c r="BK18" s="47"/>
      <c r="BL18" s="47" t="s">
        <v>9</v>
      </c>
      <c r="BM18" s="47"/>
      <c r="BN18" s="47" t="s">
        <v>5</v>
      </c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 t="s">
        <v>11</v>
      </c>
      <c r="CA18" s="47"/>
      <c r="CB18" s="47"/>
      <c r="CC18" s="47"/>
      <c r="CD18" s="47"/>
      <c r="CE18" s="47"/>
      <c r="CF18" s="47"/>
      <c r="CG18" s="47"/>
      <c r="CH18" s="47"/>
      <c r="CI18" s="47"/>
      <c r="CJ18" s="47" t="s">
        <v>9</v>
      </c>
      <c r="CK18" s="47"/>
      <c r="CL18" s="47" t="s">
        <v>5</v>
      </c>
      <c r="CM18" s="47"/>
      <c r="CN18" s="47"/>
      <c r="CO18" s="47" t="s">
        <v>11</v>
      </c>
      <c r="CP18" s="47"/>
      <c r="CQ18" s="18"/>
      <c r="CR18" s="18"/>
      <c r="CS18" s="18"/>
      <c r="CT18" s="18"/>
      <c r="CU18" s="18"/>
      <c r="CV18" s="18"/>
      <c r="CW18" s="28">
        <f t="shared" si="0"/>
        <v>4</v>
      </c>
      <c r="CX18" s="20">
        <f t="shared" si="1"/>
        <v>4</v>
      </c>
      <c r="CY18" s="20">
        <f t="shared" si="2"/>
        <v>0</v>
      </c>
      <c r="CZ18" s="20">
        <f t="shared" si="3"/>
        <v>0</v>
      </c>
      <c r="DA18" s="20">
        <f t="shared" si="4"/>
        <v>0</v>
      </c>
      <c r="DB18" s="20">
        <f t="shared" si="5"/>
        <v>0</v>
      </c>
      <c r="DC18" s="20">
        <f t="shared" si="6"/>
        <v>0</v>
      </c>
      <c r="DD18" s="20">
        <f t="shared" si="7"/>
        <v>0</v>
      </c>
      <c r="DE18" s="20">
        <f t="shared" si="8"/>
        <v>0</v>
      </c>
      <c r="DF18" s="20">
        <f t="shared" si="9"/>
        <v>0</v>
      </c>
      <c r="DG18" s="20">
        <f t="shared" si="10"/>
        <v>0</v>
      </c>
      <c r="DH18" s="20">
        <f t="shared" si="11"/>
        <v>4</v>
      </c>
      <c r="DI18" s="39">
        <f t="shared" si="12"/>
        <v>0</v>
      </c>
      <c r="DJ18" s="20">
        <f t="shared" si="13"/>
        <v>0</v>
      </c>
      <c r="DK18" s="20">
        <f t="shared" si="14"/>
        <v>0</v>
      </c>
      <c r="DL18" s="20">
        <f t="shared" si="15"/>
        <v>0</v>
      </c>
    </row>
    <row r="19" spans="1:116" ht="24.6" customHeight="1" x14ac:dyDescent="0.25">
      <c r="A19" s="3" t="s">
        <v>13</v>
      </c>
      <c r="B19" s="13" t="s">
        <v>14</v>
      </c>
      <c r="D19" s="26" t="s">
        <v>23</v>
      </c>
      <c r="E19" s="18"/>
      <c r="F19" s="18"/>
      <c r="G19" s="18"/>
      <c r="H19" s="18"/>
      <c r="I19" s="18"/>
      <c r="J19" s="54"/>
      <c r="K19" s="18"/>
      <c r="L19" s="18"/>
      <c r="M19" s="18"/>
      <c r="N19" s="18"/>
      <c r="O19" s="18"/>
      <c r="P19" s="47"/>
      <c r="Q19" s="47"/>
      <c r="R19" s="47"/>
      <c r="S19" s="47"/>
      <c r="T19" s="47"/>
      <c r="U19" s="47"/>
      <c r="V19" s="47"/>
      <c r="W19" s="47"/>
      <c r="X19" s="47" t="s">
        <v>9</v>
      </c>
      <c r="Y19" s="47"/>
      <c r="Z19" s="47" t="s">
        <v>5</v>
      </c>
      <c r="AA19" s="47"/>
      <c r="AB19" s="47"/>
      <c r="AC19" s="47"/>
      <c r="AD19" s="47"/>
      <c r="AE19" s="47"/>
      <c r="AF19" s="47" t="s">
        <v>11</v>
      </c>
      <c r="AG19" s="47"/>
      <c r="AH19" s="47"/>
      <c r="AI19" s="47"/>
      <c r="AJ19" s="47"/>
      <c r="AK19" s="47"/>
      <c r="AL19" s="47"/>
      <c r="AM19" s="47"/>
      <c r="AN19" s="47"/>
      <c r="AO19" s="47"/>
      <c r="AP19" s="47" t="s">
        <v>9</v>
      </c>
      <c r="AQ19" s="47"/>
      <c r="AR19" s="47" t="s">
        <v>5</v>
      </c>
      <c r="AS19" s="47"/>
      <c r="AT19" s="47"/>
      <c r="AU19" s="47"/>
      <c r="AV19" s="47" t="s">
        <v>11</v>
      </c>
      <c r="AW19" s="18"/>
      <c r="AX19" s="18" t="s">
        <v>11</v>
      </c>
      <c r="AY19" s="18"/>
      <c r="AZ19" s="18"/>
      <c r="BA19" s="18"/>
      <c r="BB19" s="18"/>
      <c r="BC19" s="18"/>
      <c r="BD19" s="47"/>
      <c r="BE19" s="47"/>
      <c r="BF19" s="47"/>
      <c r="BG19" s="47"/>
      <c r="BH19" s="47"/>
      <c r="BI19" s="47"/>
      <c r="BJ19" s="47"/>
      <c r="BK19" s="47"/>
      <c r="BL19" s="47" t="s">
        <v>9</v>
      </c>
      <c r="BM19" s="47"/>
      <c r="BN19" s="47" t="s">
        <v>5</v>
      </c>
      <c r="BO19" s="47"/>
      <c r="BP19" s="47"/>
      <c r="BQ19" s="47"/>
      <c r="BR19" s="47"/>
      <c r="BS19" s="47"/>
      <c r="BT19" s="47"/>
      <c r="BU19" s="47"/>
      <c r="BV19" s="47"/>
      <c r="BW19" s="47"/>
      <c r="BX19" s="47" t="s">
        <v>11</v>
      </c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 t="s">
        <v>9</v>
      </c>
      <c r="CK19" s="47"/>
      <c r="CL19" s="47" t="s">
        <v>5</v>
      </c>
      <c r="CM19" s="47"/>
      <c r="CN19" s="47"/>
      <c r="CO19" s="47"/>
      <c r="CP19" s="47" t="s">
        <v>11</v>
      </c>
      <c r="CQ19" s="18"/>
      <c r="CR19" s="18"/>
      <c r="CS19" s="18"/>
      <c r="CT19" s="18"/>
      <c r="CU19" s="18"/>
      <c r="CV19" s="18"/>
      <c r="CW19" s="28">
        <f t="shared" si="0"/>
        <v>4</v>
      </c>
      <c r="CX19" s="20">
        <f t="shared" si="1"/>
        <v>4</v>
      </c>
      <c r="CY19" s="20">
        <f t="shared" si="2"/>
        <v>0</v>
      </c>
      <c r="CZ19" s="20">
        <f t="shared" si="3"/>
        <v>0</v>
      </c>
      <c r="DA19" s="20">
        <f t="shared" si="4"/>
        <v>0</v>
      </c>
      <c r="DB19" s="20">
        <f t="shared" si="5"/>
        <v>0</v>
      </c>
      <c r="DC19" s="20">
        <f t="shared" si="6"/>
        <v>0</v>
      </c>
      <c r="DD19" s="20">
        <f t="shared" si="7"/>
        <v>0</v>
      </c>
      <c r="DE19" s="20">
        <f t="shared" si="8"/>
        <v>0</v>
      </c>
      <c r="DF19" s="20">
        <f t="shared" si="9"/>
        <v>0</v>
      </c>
      <c r="DG19" s="20">
        <f t="shared" si="10"/>
        <v>0</v>
      </c>
      <c r="DH19" s="20">
        <f t="shared" si="11"/>
        <v>5</v>
      </c>
      <c r="DI19" s="39">
        <f t="shared" si="12"/>
        <v>0</v>
      </c>
      <c r="DJ19" s="20">
        <f t="shared" si="13"/>
        <v>0</v>
      </c>
      <c r="DK19" s="20">
        <f t="shared" si="14"/>
        <v>0</v>
      </c>
      <c r="DL19" s="20">
        <f t="shared" si="15"/>
        <v>0</v>
      </c>
    </row>
    <row r="20" spans="1:116" ht="24.6" customHeight="1" x14ac:dyDescent="0.25">
      <c r="A20" s="3"/>
      <c r="B20" s="13"/>
      <c r="D20" s="26" t="s">
        <v>80</v>
      </c>
      <c r="E20" s="18"/>
      <c r="F20" s="18"/>
      <c r="G20" s="18"/>
      <c r="H20" s="18"/>
      <c r="I20" s="18"/>
      <c r="J20" s="54"/>
      <c r="K20" s="18"/>
      <c r="L20" s="18"/>
      <c r="M20" s="18"/>
      <c r="N20" s="18"/>
      <c r="O20" s="18"/>
      <c r="P20" s="47"/>
      <c r="Q20" s="47"/>
      <c r="R20" s="47"/>
      <c r="S20" s="47"/>
      <c r="T20" s="47"/>
      <c r="U20" s="47"/>
      <c r="V20" s="47"/>
      <c r="W20" s="47"/>
      <c r="X20" s="47" t="s">
        <v>9</v>
      </c>
      <c r="Y20" s="47"/>
      <c r="Z20" s="47" t="s">
        <v>5</v>
      </c>
      <c r="AA20" s="47"/>
      <c r="AB20" s="47"/>
      <c r="AC20" s="47"/>
      <c r="AD20" s="47"/>
      <c r="AE20" s="47"/>
      <c r="AF20" s="47" t="s">
        <v>11</v>
      </c>
      <c r="AG20" s="47"/>
      <c r="AH20" s="47"/>
      <c r="AI20" s="47"/>
      <c r="AJ20" s="47"/>
      <c r="AK20" s="47"/>
      <c r="AL20" s="47"/>
      <c r="AM20" s="47"/>
      <c r="AN20" s="47"/>
      <c r="AO20" s="47"/>
      <c r="AP20" s="47" t="s">
        <v>9</v>
      </c>
      <c r="AQ20" s="47"/>
      <c r="AR20" s="47" t="s">
        <v>5</v>
      </c>
      <c r="AS20" s="47"/>
      <c r="AT20" s="47"/>
      <c r="AU20" s="47"/>
      <c r="AV20" s="47" t="s">
        <v>11</v>
      </c>
      <c r="AW20" s="18"/>
      <c r="AX20" s="18" t="s">
        <v>11</v>
      </c>
      <c r="AY20" s="18"/>
      <c r="AZ20" s="18"/>
      <c r="BA20" s="18"/>
      <c r="BB20" s="18"/>
      <c r="BC20" s="18"/>
      <c r="BD20" s="47"/>
      <c r="BE20" s="47"/>
      <c r="BF20" s="47"/>
      <c r="BG20" s="47"/>
      <c r="BH20" s="47"/>
      <c r="BI20" s="47"/>
      <c r="BJ20" s="47"/>
      <c r="BK20" s="47"/>
      <c r="BL20" s="47" t="s">
        <v>9</v>
      </c>
      <c r="BM20" s="47"/>
      <c r="BN20" s="47" t="s">
        <v>5</v>
      </c>
      <c r="BO20" s="47"/>
      <c r="BP20" s="47"/>
      <c r="BQ20" s="47"/>
      <c r="BR20" s="47"/>
      <c r="BS20" s="47"/>
      <c r="BT20" s="47"/>
      <c r="BU20" s="47"/>
      <c r="BV20" s="47"/>
      <c r="BW20" s="47"/>
      <c r="BX20" s="47" t="s">
        <v>11</v>
      </c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 t="s">
        <v>9</v>
      </c>
      <c r="CK20" s="47"/>
      <c r="CL20" s="47" t="s">
        <v>5</v>
      </c>
      <c r="CM20" s="47"/>
      <c r="CN20" s="47"/>
      <c r="CO20" s="47"/>
      <c r="CP20" s="47" t="s">
        <v>11</v>
      </c>
      <c r="CQ20" s="18"/>
      <c r="CR20" s="18"/>
      <c r="CS20" s="18"/>
      <c r="CT20" s="18"/>
      <c r="CU20" s="18"/>
      <c r="CV20" s="18"/>
      <c r="CW20" s="28">
        <f t="shared" si="0"/>
        <v>4</v>
      </c>
      <c r="CX20" s="20">
        <f t="shared" si="1"/>
        <v>4</v>
      </c>
      <c r="CY20" s="20">
        <f t="shared" si="2"/>
        <v>0</v>
      </c>
      <c r="CZ20" s="20">
        <f t="shared" si="3"/>
        <v>0</v>
      </c>
      <c r="DA20" s="20">
        <f t="shared" si="4"/>
        <v>0</v>
      </c>
      <c r="DB20" s="20">
        <f t="shared" si="5"/>
        <v>0</v>
      </c>
      <c r="DC20" s="20">
        <f t="shared" si="6"/>
        <v>0</v>
      </c>
      <c r="DD20" s="20">
        <f t="shared" si="7"/>
        <v>0</v>
      </c>
      <c r="DE20" s="20">
        <f t="shared" si="8"/>
        <v>0</v>
      </c>
      <c r="DF20" s="20">
        <f t="shared" si="9"/>
        <v>0</v>
      </c>
      <c r="DG20" s="20">
        <f t="shared" si="10"/>
        <v>0</v>
      </c>
      <c r="DH20" s="20">
        <f t="shared" si="11"/>
        <v>5</v>
      </c>
      <c r="DI20" s="39">
        <f t="shared" si="12"/>
        <v>0</v>
      </c>
      <c r="DJ20" s="20">
        <f t="shared" si="13"/>
        <v>0</v>
      </c>
      <c r="DK20" s="20">
        <f t="shared" si="14"/>
        <v>0</v>
      </c>
      <c r="DL20" s="20">
        <f t="shared" si="15"/>
        <v>0</v>
      </c>
    </row>
    <row r="21" spans="1:116" ht="16.2" customHeight="1" x14ac:dyDescent="0.25">
      <c r="A21" s="3" t="s">
        <v>4</v>
      </c>
      <c r="B21" s="13" t="s">
        <v>5</v>
      </c>
      <c r="D21" s="26" t="s">
        <v>56</v>
      </c>
      <c r="E21" s="18"/>
      <c r="F21" s="18"/>
      <c r="G21" s="18"/>
      <c r="H21" s="18"/>
      <c r="I21" s="18"/>
      <c r="J21" s="54"/>
      <c r="K21" s="18"/>
      <c r="L21" s="18"/>
      <c r="M21" s="18"/>
      <c r="N21" s="18"/>
      <c r="O21" s="18"/>
      <c r="P21" s="47"/>
      <c r="Q21" s="47"/>
      <c r="R21" s="47"/>
      <c r="S21" s="57"/>
      <c r="T21" s="47"/>
      <c r="U21" s="47"/>
      <c r="V21" s="47"/>
      <c r="W21" s="47"/>
      <c r="X21" s="47" t="s">
        <v>9</v>
      </c>
      <c r="Y21" s="47"/>
      <c r="Z21" s="47" t="s">
        <v>5</v>
      </c>
      <c r="AA21" s="47"/>
      <c r="AB21" s="47"/>
      <c r="AC21" s="47"/>
      <c r="AD21" s="47" t="s">
        <v>11</v>
      </c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 t="s">
        <v>9</v>
      </c>
      <c r="AQ21" s="47"/>
      <c r="AR21" s="47" t="s">
        <v>5</v>
      </c>
      <c r="AS21" s="47"/>
      <c r="AT21" s="47"/>
      <c r="AU21" s="47"/>
      <c r="AV21" s="47" t="s">
        <v>11</v>
      </c>
      <c r="AW21" s="18"/>
      <c r="AX21" s="18"/>
      <c r="AY21" s="18"/>
      <c r="AZ21" s="18"/>
      <c r="BA21" s="18"/>
      <c r="BB21" s="18"/>
      <c r="BC21" s="18"/>
      <c r="BD21" s="47"/>
      <c r="BE21" s="47"/>
      <c r="BF21" s="47"/>
      <c r="BG21" s="47"/>
      <c r="BH21" s="47"/>
      <c r="BI21" s="47"/>
      <c r="BJ21" s="47"/>
      <c r="BK21" s="47"/>
      <c r="BL21" s="47" t="s">
        <v>9</v>
      </c>
      <c r="BM21" s="47"/>
      <c r="BN21" s="47" t="s">
        <v>5</v>
      </c>
      <c r="BO21" s="47"/>
      <c r="BP21" s="47"/>
      <c r="BQ21" s="47"/>
      <c r="BR21" s="47"/>
      <c r="BS21" s="47"/>
      <c r="BT21" s="47"/>
      <c r="BU21" s="47"/>
      <c r="BV21" s="47"/>
      <c r="BW21" s="47" t="s">
        <v>11</v>
      </c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 t="s">
        <v>9</v>
      </c>
      <c r="CK21" s="47"/>
      <c r="CL21" s="47" t="s">
        <v>5</v>
      </c>
      <c r="CM21" s="47"/>
      <c r="CN21" s="47"/>
      <c r="CO21" s="47" t="s">
        <v>11</v>
      </c>
      <c r="CP21" s="47"/>
      <c r="CQ21" s="18"/>
      <c r="CR21" s="18"/>
      <c r="CS21" s="18"/>
      <c r="CT21" s="18"/>
      <c r="CU21" s="18"/>
      <c r="CV21" s="18"/>
      <c r="CW21" s="28">
        <f t="shared" si="0"/>
        <v>4</v>
      </c>
      <c r="CX21" s="20">
        <f t="shared" si="1"/>
        <v>4</v>
      </c>
      <c r="CY21" s="20">
        <f t="shared" si="2"/>
        <v>0</v>
      </c>
      <c r="CZ21" s="20">
        <f t="shared" si="3"/>
        <v>0</v>
      </c>
      <c r="DA21" s="20">
        <f t="shared" si="4"/>
        <v>0</v>
      </c>
      <c r="DB21" s="20">
        <f t="shared" si="5"/>
        <v>0</v>
      </c>
      <c r="DC21" s="20">
        <f t="shared" si="6"/>
        <v>0</v>
      </c>
      <c r="DD21" s="20">
        <f t="shared" si="7"/>
        <v>0</v>
      </c>
      <c r="DE21" s="20">
        <f t="shared" si="8"/>
        <v>0</v>
      </c>
      <c r="DF21" s="20">
        <f t="shared" si="9"/>
        <v>0</v>
      </c>
      <c r="DG21" s="20">
        <f t="shared" si="10"/>
        <v>0</v>
      </c>
      <c r="DH21" s="20">
        <f t="shared" si="11"/>
        <v>4</v>
      </c>
      <c r="DI21" s="39">
        <f t="shared" si="12"/>
        <v>0</v>
      </c>
      <c r="DJ21" s="20">
        <f t="shared" si="13"/>
        <v>0</v>
      </c>
      <c r="DK21" s="20">
        <f t="shared" si="14"/>
        <v>0</v>
      </c>
      <c r="DL21" s="20">
        <f t="shared" si="15"/>
        <v>0</v>
      </c>
    </row>
    <row r="22" spans="1:116" ht="16.2" customHeight="1" x14ac:dyDescent="0.25">
      <c r="A22" s="3" t="s">
        <v>34</v>
      </c>
      <c r="B22" s="13" t="s">
        <v>35</v>
      </c>
      <c r="D22" s="26" t="s">
        <v>69</v>
      </c>
      <c r="E22" s="18"/>
      <c r="F22" s="18"/>
      <c r="G22" s="18"/>
      <c r="H22" s="18"/>
      <c r="I22" s="18"/>
      <c r="J22" s="54"/>
      <c r="K22" s="18"/>
      <c r="L22" s="18"/>
      <c r="M22" s="18"/>
      <c r="N22" s="18"/>
      <c r="O22" s="18"/>
      <c r="P22" s="47"/>
      <c r="Q22" s="47"/>
      <c r="R22" s="47"/>
      <c r="S22" s="57"/>
      <c r="T22" s="47"/>
      <c r="U22" s="47"/>
      <c r="V22" s="47"/>
      <c r="W22" s="47"/>
      <c r="X22" s="47" t="s">
        <v>9</v>
      </c>
      <c r="Y22" s="47"/>
      <c r="Z22" s="47" t="s">
        <v>5</v>
      </c>
      <c r="AA22" s="47"/>
      <c r="AB22" s="47"/>
      <c r="AC22" s="47"/>
      <c r="AD22" s="47" t="s">
        <v>11</v>
      </c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 t="s">
        <v>9</v>
      </c>
      <c r="AQ22" s="47"/>
      <c r="AR22" s="47" t="s">
        <v>5</v>
      </c>
      <c r="AS22" s="47"/>
      <c r="AT22" s="47"/>
      <c r="AU22" s="47"/>
      <c r="AV22" s="47" t="s">
        <v>11</v>
      </c>
      <c r="AW22" s="18"/>
      <c r="AX22" s="18"/>
      <c r="AY22" s="18"/>
      <c r="AZ22" s="18"/>
      <c r="BA22" s="18"/>
      <c r="BB22" s="18"/>
      <c r="BC22" s="18"/>
      <c r="BD22" s="47"/>
      <c r="BE22" s="47"/>
      <c r="BF22" s="47"/>
      <c r="BG22" s="47"/>
      <c r="BH22" s="47"/>
      <c r="BI22" s="47"/>
      <c r="BJ22" s="47"/>
      <c r="BK22" s="47"/>
      <c r="BL22" s="47" t="s">
        <v>9</v>
      </c>
      <c r="BM22" s="47"/>
      <c r="BN22" s="47" t="s">
        <v>5</v>
      </c>
      <c r="BO22" s="47"/>
      <c r="BP22" s="47"/>
      <c r="BQ22" s="47"/>
      <c r="BR22" s="47"/>
      <c r="BS22" s="47"/>
      <c r="BT22" s="47"/>
      <c r="BU22" s="47"/>
      <c r="BV22" s="47"/>
      <c r="BW22" s="47" t="s">
        <v>11</v>
      </c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 t="s">
        <v>89</v>
      </c>
      <c r="CK22" s="47"/>
      <c r="CL22" s="47" t="s">
        <v>5</v>
      </c>
      <c r="CM22" s="47"/>
      <c r="CN22" s="47"/>
      <c r="CO22" s="47" t="s">
        <v>11</v>
      </c>
      <c r="CP22" s="47"/>
      <c r="CQ22" s="18"/>
      <c r="CR22" s="18"/>
      <c r="CS22" s="18"/>
      <c r="CT22" s="18"/>
      <c r="CU22" s="18"/>
      <c r="CV22" s="18"/>
      <c r="CW22" s="28">
        <f t="shared" si="0"/>
        <v>4</v>
      </c>
      <c r="CX22" s="20">
        <f t="shared" si="1"/>
        <v>4</v>
      </c>
      <c r="CY22" s="20">
        <f t="shared" si="2"/>
        <v>0</v>
      </c>
      <c r="CZ22" s="20">
        <f t="shared" si="3"/>
        <v>0</v>
      </c>
      <c r="DA22" s="20">
        <f t="shared" si="4"/>
        <v>0</v>
      </c>
      <c r="DB22" s="20">
        <f t="shared" si="5"/>
        <v>0</v>
      </c>
      <c r="DC22" s="20">
        <f t="shared" si="6"/>
        <v>0</v>
      </c>
      <c r="DD22" s="20">
        <f t="shared" si="7"/>
        <v>0</v>
      </c>
      <c r="DE22" s="20">
        <f t="shared" si="8"/>
        <v>0</v>
      </c>
      <c r="DF22" s="20">
        <f t="shared" si="9"/>
        <v>0</v>
      </c>
      <c r="DG22" s="20">
        <f t="shared" si="10"/>
        <v>0</v>
      </c>
      <c r="DH22" s="20">
        <f t="shared" si="11"/>
        <v>4</v>
      </c>
      <c r="DI22" s="39">
        <f t="shared" si="12"/>
        <v>0</v>
      </c>
      <c r="DJ22" s="20">
        <f t="shared" si="13"/>
        <v>0</v>
      </c>
      <c r="DK22" s="20">
        <f t="shared" si="14"/>
        <v>0</v>
      </c>
      <c r="DL22" s="20">
        <f t="shared" si="15"/>
        <v>0</v>
      </c>
    </row>
    <row r="23" spans="1:116" ht="16.2" customHeight="1" x14ac:dyDescent="0.25">
      <c r="A23" s="3" t="s">
        <v>37</v>
      </c>
      <c r="B23" s="13" t="s">
        <v>38</v>
      </c>
      <c r="D23" s="26" t="s">
        <v>28</v>
      </c>
      <c r="E23" s="18"/>
      <c r="F23" s="18"/>
      <c r="G23" s="18"/>
      <c r="H23" s="18"/>
      <c r="I23" s="18"/>
      <c r="J23" s="54"/>
      <c r="K23" s="18"/>
      <c r="L23" s="18"/>
      <c r="M23" s="18" t="s">
        <v>5</v>
      </c>
      <c r="N23" s="18"/>
      <c r="O23" s="18"/>
      <c r="P23" s="47"/>
      <c r="Q23" s="47"/>
      <c r="R23" s="47"/>
      <c r="S23" s="57"/>
      <c r="T23" s="47" t="s">
        <v>9</v>
      </c>
      <c r="U23" s="47"/>
      <c r="V23" s="47"/>
      <c r="W23" s="47"/>
      <c r="X23" s="58"/>
      <c r="Y23" s="47"/>
      <c r="Z23" s="58"/>
      <c r="AA23" s="47"/>
      <c r="AB23" s="47"/>
      <c r="AC23" s="47"/>
      <c r="AD23" s="58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18"/>
      <c r="AX23" s="18"/>
      <c r="AY23" s="18"/>
      <c r="AZ23" s="18"/>
      <c r="BA23" s="18" t="s">
        <v>9</v>
      </c>
      <c r="BB23" s="18"/>
      <c r="BC23" s="18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 t="s">
        <v>9</v>
      </c>
      <c r="BP23" s="47"/>
      <c r="BQ23" s="47" t="s">
        <v>5</v>
      </c>
      <c r="BR23" s="47"/>
      <c r="BS23" s="47"/>
      <c r="BT23" s="47"/>
      <c r="BU23" s="47"/>
      <c r="BV23" s="47"/>
      <c r="BW23" s="47" t="s">
        <v>11</v>
      </c>
      <c r="BX23" s="47"/>
      <c r="BY23" s="47" t="s">
        <v>5</v>
      </c>
      <c r="BZ23" s="47" t="s">
        <v>7</v>
      </c>
      <c r="CA23" s="47"/>
      <c r="CB23" s="47"/>
      <c r="CC23" s="47"/>
      <c r="CD23" s="47"/>
      <c r="CE23" s="47"/>
      <c r="CF23" s="47"/>
      <c r="CG23" s="47" t="s">
        <v>5</v>
      </c>
      <c r="CH23" s="47"/>
      <c r="CI23" s="47"/>
      <c r="CJ23" s="47" t="s">
        <v>11</v>
      </c>
      <c r="CK23" s="47"/>
      <c r="CL23" s="47"/>
      <c r="CM23" s="47"/>
      <c r="CN23" s="47"/>
      <c r="CO23" s="47"/>
      <c r="CP23" s="47"/>
      <c r="CQ23" s="18" t="s">
        <v>7</v>
      </c>
      <c r="CR23" s="18"/>
      <c r="CS23" s="18"/>
      <c r="CT23" s="18"/>
      <c r="CU23" s="18"/>
      <c r="CV23" s="18"/>
      <c r="CW23" s="28">
        <f t="shared" si="0"/>
        <v>3</v>
      </c>
      <c r="CX23" s="20">
        <f t="shared" si="1"/>
        <v>4</v>
      </c>
      <c r="CY23" s="20">
        <f t="shared" si="2"/>
        <v>0</v>
      </c>
      <c r="CZ23" s="20">
        <f t="shared" si="3"/>
        <v>0</v>
      </c>
      <c r="DA23" s="20">
        <f t="shared" si="4"/>
        <v>0</v>
      </c>
      <c r="DB23" s="20">
        <f t="shared" si="5"/>
        <v>0</v>
      </c>
      <c r="DC23" s="20">
        <f t="shared" si="6"/>
        <v>0</v>
      </c>
      <c r="DD23" s="20">
        <f t="shared" si="7"/>
        <v>0</v>
      </c>
      <c r="DE23" s="20">
        <f t="shared" si="8"/>
        <v>0</v>
      </c>
      <c r="DF23" s="20">
        <f t="shared" si="9"/>
        <v>0</v>
      </c>
      <c r="DG23" s="20">
        <f t="shared" si="10"/>
        <v>0</v>
      </c>
      <c r="DH23" s="20">
        <f t="shared" si="11"/>
        <v>2</v>
      </c>
      <c r="DI23" s="39">
        <f t="shared" si="12"/>
        <v>2</v>
      </c>
      <c r="DJ23" s="20">
        <f t="shared" si="13"/>
        <v>0</v>
      </c>
      <c r="DK23" s="20">
        <f t="shared" si="14"/>
        <v>0</v>
      </c>
      <c r="DL23" s="20">
        <f t="shared" si="15"/>
        <v>0</v>
      </c>
    </row>
    <row r="24" spans="1:116" ht="16.2" customHeight="1" x14ac:dyDescent="0.25">
      <c r="A24" s="3"/>
      <c r="B24" s="13"/>
      <c r="D24" s="26" t="s">
        <v>30</v>
      </c>
      <c r="E24" s="18"/>
      <c r="F24" s="18"/>
      <c r="G24" s="18"/>
      <c r="H24" s="18"/>
      <c r="I24" s="18"/>
      <c r="J24" s="54"/>
      <c r="K24" s="18"/>
      <c r="L24" s="18" t="s">
        <v>5</v>
      </c>
      <c r="M24" s="18"/>
      <c r="N24" s="18"/>
      <c r="O24" s="18"/>
      <c r="P24" s="47"/>
      <c r="Q24" s="47"/>
      <c r="R24" s="47"/>
      <c r="S24" s="57"/>
      <c r="T24" s="47" t="s">
        <v>9</v>
      </c>
      <c r="U24" s="47"/>
      <c r="V24" s="47"/>
      <c r="W24" s="47"/>
      <c r="X24" s="58"/>
      <c r="Y24" s="47"/>
      <c r="Z24" s="58"/>
      <c r="AA24" s="47"/>
      <c r="AB24" s="47"/>
      <c r="AC24" s="47"/>
      <c r="AD24" s="58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18"/>
      <c r="AX24" s="18"/>
      <c r="AY24" s="18"/>
      <c r="AZ24" s="18"/>
      <c r="BA24" s="18" t="s">
        <v>9</v>
      </c>
      <c r="BB24" s="18"/>
      <c r="BC24" s="18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 t="s">
        <v>9</v>
      </c>
      <c r="BP24" s="47"/>
      <c r="BQ24" s="47" t="s">
        <v>5</v>
      </c>
      <c r="BR24" s="47"/>
      <c r="BS24" s="47"/>
      <c r="BT24" s="47"/>
      <c r="BU24" s="47"/>
      <c r="BV24" s="47"/>
      <c r="BW24" s="47" t="s">
        <v>11</v>
      </c>
      <c r="BX24" s="47"/>
      <c r="BY24" s="47" t="s">
        <v>5</v>
      </c>
      <c r="BZ24" s="47" t="s">
        <v>7</v>
      </c>
      <c r="CA24" s="47"/>
      <c r="CB24" s="47"/>
      <c r="CC24" s="47"/>
      <c r="CD24" s="47"/>
      <c r="CE24" s="47"/>
      <c r="CF24" s="47"/>
      <c r="CG24" s="47" t="s">
        <v>5</v>
      </c>
      <c r="CH24" s="47"/>
      <c r="CI24" s="47"/>
      <c r="CJ24" s="47" t="s">
        <v>11</v>
      </c>
      <c r="CK24" s="47"/>
      <c r="CL24" s="47"/>
      <c r="CM24" s="47"/>
      <c r="CN24" s="47"/>
      <c r="CO24" s="47"/>
      <c r="CP24" s="47"/>
      <c r="CQ24" s="18" t="s">
        <v>7</v>
      </c>
      <c r="CR24" s="18"/>
      <c r="CS24" s="18"/>
      <c r="CT24" s="18"/>
      <c r="CU24" s="18"/>
      <c r="CV24" s="18"/>
      <c r="CW24" s="28">
        <f t="shared" si="0"/>
        <v>3</v>
      </c>
      <c r="CX24" s="20">
        <f t="shared" si="1"/>
        <v>4</v>
      </c>
      <c r="CY24" s="20">
        <f t="shared" si="2"/>
        <v>0</v>
      </c>
      <c r="CZ24" s="20">
        <f t="shared" si="3"/>
        <v>0</v>
      </c>
      <c r="DA24" s="20">
        <f t="shared" si="4"/>
        <v>0</v>
      </c>
      <c r="DB24" s="20">
        <f t="shared" si="5"/>
        <v>0</v>
      </c>
      <c r="DC24" s="20">
        <f t="shared" si="6"/>
        <v>0</v>
      </c>
      <c r="DD24" s="20">
        <f t="shared" si="7"/>
        <v>0</v>
      </c>
      <c r="DE24" s="20">
        <f t="shared" si="8"/>
        <v>0</v>
      </c>
      <c r="DF24" s="20">
        <f t="shared" si="9"/>
        <v>0</v>
      </c>
      <c r="DG24" s="20">
        <f t="shared" si="10"/>
        <v>0</v>
      </c>
      <c r="DH24" s="20">
        <f t="shared" si="11"/>
        <v>2</v>
      </c>
      <c r="DI24" s="39">
        <f t="shared" si="12"/>
        <v>2</v>
      </c>
      <c r="DJ24" s="20">
        <f t="shared" si="13"/>
        <v>0</v>
      </c>
      <c r="DK24" s="20">
        <f t="shared" si="14"/>
        <v>0</v>
      </c>
      <c r="DL24" s="20">
        <f t="shared" si="15"/>
        <v>0</v>
      </c>
    </row>
    <row r="25" spans="1:116" ht="16.2" customHeight="1" x14ac:dyDescent="0.25">
      <c r="A25" s="3"/>
      <c r="B25" s="13"/>
      <c r="D25" s="26" t="s">
        <v>57</v>
      </c>
      <c r="E25" s="18"/>
      <c r="F25" s="18"/>
      <c r="G25" s="18"/>
      <c r="H25" s="18"/>
      <c r="I25" s="18"/>
      <c r="J25" s="54"/>
      <c r="K25" s="18"/>
      <c r="L25" s="18" t="s">
        <v>5</v>
      </c>
      <c r="M25" s="18"/>
      <c r="N25" s="18"/>
      <c r="O25" s="18"/>
      <c r="P25" s="47"/>
      <c r="Q25" s="47"/>
      <c r="R25" s="58"/>
      <c r="S25" s="47"/>
      <c r="T25" s="47" t="s">
        <v>9</v>
      </c>
      <c r="U25" s="47"/>
      <c r="V25" s="47"/>
      <c r="W25" s="47"/>
      <c r="X25" s="47"/>
      <c r="Y25" s="58"/>
      <c r="Z25" s="47"/>
      <c r="AA25" s="47"/>
      <c r="AB25" s="47"/>
      <c r="AC25" s="47"/>
      <c r="AD25" s="47"/>
      <c r="AE25" s="47"/>
      <c r="AF25" s="58"/>
      <c r="AG25" s="47"/>
      <c r="AH25" s="47"/>
      <c r="AI25" s="47"/>
      <c r="AJ25" s="58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18"/>
      <c r="AX25" s="18"/>
      <c r="AY25" s="18"/>
      <c r="AZ25" s="18"/>
      <c r="BA25" s="18" t="s">
        <v>9</v>
      </c>
      <c r="BB25" s="18"/>
      <c r="BC25" s="18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 t="s">
        <v>9</v>
      </c>
      <c r="BP25" s="47"/>
      <c r="BQ25" s="47" t="s">
        <v>5</v>
      </c>
      <c r="BR25" s="47"/>
      <c r="BS25" s="47"/>
      <c r="BT25" s="47"/>
      <c r="BU25" s="47"/>
      <c r="BV25" s="47"/>
      <c r="BW25" s="47" t="s">
        <v>11</v>
      </c>
      <c r="BX25" s="47"/>
      <c r="BY25" s="47" t="s">
        <v>5</v>
      </c>
      <c r="BZ25" s="47" t="s">
        <v>7</v>
      </c>
      <c r="CA25" s="47"/>
      <c r="CB25" s="47"/>
      <c r="CC25" s="47"/>
      <c r="CD25" s="47"/>
      <c r="CE25" s="47"/>
      <c r="CF25" s="47"/>
      <c r="CG25" s="47" t="s">
        <v>5</v>
      </c>
      <c r="CH25" s="47"/>
      <c r="CI25" s="47"/>
      <c r="CJ25" s="47" t="s">
        <v>11</v>
      </c>
      <c r="CK25" s="47"/>
      <c r="CL25" s="47"/>
      <c r="CM25" s="47"/>
      <c r="CN25" s="47"/>
      <c r="CO25" s="47"/>
      <c r="CP25" s="47"/>
      <c r="CQ25" s="18" t="s">
        <v>7</v>
      </c>
      <c r="CR25" s="18"/>
      <c r="CS25" s="18"/>
      <c r="CT25" s="18"/>
      <c r="CU25" s="18"/>
      <c r="CV25" s="18"/>
      <c r="CW25" s="28">
        <f t="shared" si="0"/>
        <v>3</v>
      </c>
      <c r="CX25" s="20">
        <f t="shared" si="1"/>
        <v>4</v>
      </c>
      <c r="CY25" s="20">
        <f t="shared" si="2"/>
        <v>0</v>
      </c>
      <c r="CZ25" s="20">
        <f t="shared" si="3"/>
        <v>0</v>
      </c>
      <c r="DA25" s="20">
        <f t="shared" si="4"/>
        <v>0</v>
      </c>
      <c r="DB25" s="20">
        <f t="shared" si="5"/>
        <v>0</v>
      </c>
      <c r="DC25" s="20">
        <f t="shared" si="6"/>
        <v>0</v>
      </c>
      <c r="DD25" s="20">
        <f t="shared" si="7"/>
        <v>0</v>
      </c>
      <c r="DE25" s="20">
        <f t="shared" si="8"/>
        <v>0</v>
      </c>
      <c r="DF25" s="20">
        <f t="shared" si="9"/>
        <v>0</v>
      </c>
      <c r="DG25" s="20">
        <f t="shared" si="10"/>
        <v>0</v>
      </c>
      <c r="DH25" s="20">
        <f t="shared" si="11"/>
        <v>2</v>
      </c>
      <c r="DI25" s="39">
        <f t="shared" si="12"/>
        <v>2</v>
      </c>
      <c r="DJ25" s="20">
        <f t="shared" si="13"/>
        <v>0</v>
      </c>
      <c r="DK25" s="20">
        <f t="shared" si="14"/>
        <v>0</v>
      </c>
      <c r="DL25" s="20">
        <f t="shared" si="15"/>
        <v>0</v>
      </c>
    </row>
    <row r="26" spans="1:116" ht="16.2" customHeight="1" x14ac:dyDescent="0.25">
      <c r="A26" s="3"/>
      <c r="B26" s="13"/>
      <c r="D26" s="26" t="s">
        <v>58</v>
      </c>
      <c r="E26" s="18"/>
      <c r="F26" s="18"/>
      <c r="G26" s="18"/>
      <c r="H26" s="18"/>
      <c r="I26" s="18"/>
      <c r="J26" s="54"/>
      <c r="K26" s="18"/>
      <c r="L26" s="18" t="s">
        <v>5</v>
      </c>
      <c r="M26" s="18"/>
      <c r="N26" s="18"/>
      <c r="O26" s="18"/>
      <c r="P26" s="47"/>
      <c r="Q26" s="47"/>
      <c r="R26" s="58"/>
      <c r="S26" s="47"/>
      <c r="T26" s="47" t="s">
        <v>9</v>
      </c>
      <c r="U26" s="47"/>
      <c r="V26" s="47"/>
      <c r="W26" s="47"/>
      <c r="X26" s="47"/>
      <c r="Y26" s="58"/>
      <c r="Z26" s="47"/>
      <c r="AA26" s="47"/>
      <c r="AB26" s="47"/>
      <c r="AC26" s="47"/>
      <c r="AD26" s="47"/>
      <c r="AE26" s="47"/>
      <c r="AF26" s="58"/>
      <c r="AG26" s="47"/>
      <c r="AH26" s="47"/>
      <c r="AI26" s="47"/>
      <c r="AJ26" s="58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18"/>
      <c r="AX26" s="18"/>
      <c r="AY26" s="18"/>
      <c r="AZ26" s="18"/>
      <c r="BA26" s="18" t="s">
        <v>9</v>
      </c>
      <c r="BB26" s="18"/>
      <c r="BC26" s="18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 t="s">
        <v>9</v>
      </c>
      <c r="BP26" s="47"/>
      <c r="BQ26" s="47" t="s">
        <v>5</v>
      </c>
      <c r="BR26" s="47"/>
      <c r="BS26" s="47"/>
      <c r="BT26" s="47"/>
      <c r="BU26" s="47"/>
      <c r="BV26" s="47"/>
      <c r="BW26" s="47" t="s">
        <v>11</v>
      </c>
      <c r="BX26" s="47"/>
      <c r="BY26" s="47" t="s">
        <v>5</v>
      </c>
      <c r="BZ26" s="47" t="s">
        <v>7</v>
      </c>
      <c r="CA26" s="47"/>
      <c r="CB26" s="47"/>
      <c r="CC26" s="47"/>
      <c r="CD26" s="47"/>
      <c r="CE26" s="47"/>
      <c r="CF26" s="47"/>
      <c r="CG26" s="47" t="s">
        <v>5</v>
      </c>
      <c r="CH26" s="47"/>
      <c r="CI26" s="47"/>
      <c r="CJ26" s="47" t="s">
        <v>11</v>
      </c>
      <c r="CK26" s="47"/>
      <c r="CL26" s="47"/>
      <c r="CM26" s="47"/>
      <c r="CN26" s="47"/>
      <c r="CO26" s="47"/>
      <c r="CP26" s="47"/>
      <c r="CQ26" s="18" t="s">
        <v>7</v>
      </c>
      <c r="CR26" s="18"/>
      <c r="CS26" s="18"/>
      <c r="CT26" s="18"/>
      <c r="CU26" s="18"/>
      <c r="CV26" s="18"/>
      <c r="CW26" s="28">
        <f t="shared" si="0"/>
        <v>3</v>
      </c>
      <c r="CX26" s="20">
        <f t="shared" si="1"/>
        <v>4</v>
      </c>
      <c r="CY26" s="20">
        <f t="shared" si="2"/>
        <v>0</v>
      </c>
      <c r="CZ26" s="20">
        <f t="shared" si="3"/>
        <v>0</v>
      </c>
      <c r="DA26" s="20">
        <f t="shared" si="4"/>
        <v>0</v>
      </c>
      <c r="DB26" s="20">
        <f t="shared" si="5"/>
        <v>0</v>
      </c>
      <c r="DC26" s="20">
        <f t="shared" si="6"/>
        <v>0</v>
      </c>
      <c r="DD26" s="20">
        <f t="shared" si="7"/>
        <v>0</v>
      </c>
      <c r="DE26" s="20">
        <f t="shared" si="8"/>
        <v>0</v>
      </c>
      <c r="DF26" s="20">
        <f t="shared" si="9"/>
        <v>0</v>
      </c>
      <c r="DG26" s="20">
        <f t="shared" si="10"/>
        <v>0</v>
      </c>
      <c r="DH26" s="20">
        <f t="shared" si="11"/>
        <v>2</v>
      </c>
      <c r="DI26" s="39">
        <f t="shared" si="12"/>
        <v>2</v>
      </c>
      <c r="DJ26" s="20">
        <f t="shared" si="13"/>
        <v>0</v>
      </c>
      <c r="DK26" s="20">
        <f t="shared" si="14"/>
        <v>0</v>
      </c>
      <c r="DL26" s="20">
        <f t="shared" si="15"/>
        <v>0</v>
      </c>
    </row>
    <row r="27" spans="1:116" ht="16.2" customHeight="1" x14ac:dyDescent="0.25">
      <c r="A27" s="3"/>
      <c r="B27" s="13"/>
      <c r="D27" s="26" t="s">
        <v>70</v>
      </c>
      <c r="E27" s="18"/>
      <c r="F27" s="18"/>
      <c r="G27" s="18"/>
      <c r="H27" s="18"/>
      <c r="I27" s="18"/>
      <c r="J27" s="54"/>
      <c r="K27" s="18"/>
      <c r="L27" s="18" t="s">
        <v>5</v>
      </c>
      <c r="M27" s="18"/>
      <c r="N27" s="18"/>
      <c r="O27" s="18"/>
      <c r="P27" s="47"/>
      <c r="Q27" s="47"/>
      <c r="R27" s="58"/>
      <c r="S27" s="47"/>
      <c r="T27" s="47" t="s">
        <v>9</v>
      </c>
      <c r="U27" s="47"/>
      <c r="V27" s="47"/>
      <c r="W27" s="47"/>
      <c r="X27" s="47"/>
      <c r="Y27" s="58"/>
      <c r="Z27" s="47"/>
      <c r="AA27" s="47"/>
      <c r="AB27" s="47"/>
      <c r="AC27" s="47"/>
      <c r="AD27" s="47"/>
      <c r="AE27" s="47"/>
      <c r="AF27" s="58"/>
      <c r="AG27" s="47"/>
      <c r="AH27" s="47"/>
      <c r="AI27" s="47"/>
      <c r="AJ27" s="58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18"/>
      <c r="AX27" s="18"/>
      <c r="AY27" s="18"/>
      <c r="AZ27" s="18"/>
      <c r="BA27" s="18" t="s">
        <v>9</v>
      </c>
      <c r="BB27" s="18"/>
      <c r="BC27" s="18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 t="s">
        <v>9</v>
      </c>
      <c r="BP27" s="47"/>
      <c r="BQ27" s="47" t="s">
        <v>5</v>
      </c>
      <c r="BR27" s="47"/>
      <c r="BS27" s="47"/>
      <c r="BT27" s="47"/>
      <c r="BU27" s="47"/>
      <c r="BV27" s="47"/>
      <c r="BW27" s="47" t="s">
        <v>11</v>
      </c>
      <c r="BX27" s="47"/>
      <c r="BY27" s="47" t="s">
        <v>5</v>
      </c>
      <c r="BZ27" s="47" t="s">
        <v>7</v>
      </c>
      <c r="CA27" s="47"/>
      <c r="CB27" s="47"/>
      <c r="CC27" s="47"/>
      <c r="CD27" s="47"/>
      <c r="CE27" s="47"/>
      <c r="CF27" s="47"/>
      <c r="CG27" s="47" t="s">
        <v>5</v>
      </c>
      <c r="CH27" s="47"/>
      <c r="CI27" s="47"/>
      <c r="CJ27" s="47" t="s">
        <v>11</v>
      </c>
      <c r="CK27" s="47"/>
      <c r="CL27" s="47"/>
      <c r="CM27" s="47"/>
      <c r="CN27" s="47"/>
      <c r="CO27" s="47"/>
      <c r="CP27" s="47"/>
      <c r="CQ27" s="18" t="s">
        <v>7</v>
      </c>
      <c r="CR27" s="18"/>
      <c r="CS27" s="18"/>
      <c r="CT27" s="18"/>
      <c r="CU27" s="18"/>
      <c r="CV27" s="18"/>
      <c r="CW27" s="28">
        <f t="shared" si="0"/>
        <v>3</v>
      </c>
      <c r="CX27" s="20">
        <f t="shared" si="1"/>
        <v>4</v>
      </c>
      <c r="CY27" s="20">
        <f t="shared" si="2"/>
        <v>0</v>
      </c>
      <c r="CZ27" s="20">
        <f t="shared" si="3"/>
        <v>0</v>
      </c>
      <c r="DA27" s="20">
        <f t="shared" si="4"/>
        <v>0</v>
      </c>
      <c r="DB27" s="20">
        <f t="shared" si="5"/>
        <v>0</v>
      </c>
      <c r="DC27" s="20">
        <f t="shared" si="6"/>
        <v>0</v>
      </c>
      <c r="DD27" s="20">
        <f t="shared" si="7"/>
        <v>0</v>
      </c>
      <c r="DE27" s="20">
        <f t="shared" si="8"/>
        <v>0</v>
      </c>
      <c r="DF27" s="20">
        <f t="shared" si="9"/>
        <v>0</v>
      </c>
      <c r="DG27" s="20">
        <f t="shared" si="10"/>
        <v>0</v>
      </c>
      <c r="DH27" s="20">
        <f t="shared" si="11"/>
        <v>2</v>
      </c>
      <c r="DI27" s="39">
        <f t="shared" si="12"/>
        <v>2</v>
      </c>
      <c r="DJ27" s="20">
        <f t="shared" si="13"/>
        <v>0</v>
      </c>
      <c r="DK27" s="20">
        <f t="shared" si="14"/>
        <v>0</v>
      </c>
      <c r="DL27" s="20">
        <f t="shared" si="15"/>
        <v>0</v>
      </c>
    </row>
    <row r="28" spans="1:116" ht="16.2" customHeight="1" x14ac:dyDescent="0.25">
      <c r="A28" s="3"/>
      <c r="B28" s="13"/>
      <c r="D28" s="26" t="s">
        <v>33</v>
      </c>
      <c r="E28" s="18"/>
      <c r="F28" s="18"/>
      <c r="G28" s="18"/>
      <c r="H28" s="18"/>
      <c r="I28" s="18"/>
      <c r="J28" s="54"/>
      <c r="K28" s="18"/>
      <c r="L28" s="18" t="s">
        <v>5</v>
      </c>
      <c r="M28" s="18"/>
      <c r="N28" s="18"/>
      <c r="O28" s="18" t="s">
        <v>9</v>
      </c>
      <c r="P28" s="47"/>
      <c r="Q28" s="47"/>
      <c r="R28" s="47"/>
      <c r="S28" s="47"/>
      <c r="T28" s="58"/>
      <c r="U28" s="47" t="s">
        <v>9</v>
      </c>
      <c r="V28" s="47"/>
      <c r="W28" s="47"/>
      <c r="X28" s="47"/>
      <c r="Y28" s="47"/>
      <c r="Z28" s="47"/>
      <c r="AA28" s="47" t="s">
        <v>11</v>
      </c>
      <c r="AB28" s="47"/>
      <c r="AC28" s="47"/>
      <c r="AD28" s="47"/>
      <c r="AE28" s="47" t="s">
        <v>5</v>
      </c>
      <c r="AF28" s="47"/>
      <c r="AG28" s="47" t="s">
        <v>7</v>
      </c>
      <c r="AH28" s="47"/>
      <c r="AI28" s="47"/>
      <c r="AJ28" s="47"/>
      <c r="AK28" s="58"/>
      <c r="AL28" s="47"/>
      <c r="AM28" s="47" t="s">
        <v>9</v>
      </c>
      <c r="AN28" s="47"/>
      <c r="AO28" s="47"/>
      <c r="AP28" s="47"/>
      <c r="AQ28" s="47"/>
      <c r="AR28" s="47" t="s">
        <v>5</v>
      </c>
      <c r="AS28" s="47" t="s">
        <v>11</v>
      </c>
      <c r="AT28" s="47"/>
      <c r="AU28" s="47"/>
      <c r="AV28" s="47"/>
      <c r="AW28" s="18"/>
      <c r="AX28" s="18"/>
      <c r="AY28" s="18"/>
      <c r="AZ28" s="18"/>
      <c r="BA28" s="18"/>
      <c r="BB28" s="18"/>
      <c r="BC28" s="18"/>
      <c r="BD28" s="47"/>
      <c r="BE28" s="47" t="s">
        <v>25</v>
      </c>
      <c r="BF28" s="47"/>
      <c r="BG28" s="47" t="s">
        <v>5</v>
      </c>
      <c r="BH28" s="47"/>
      <c r="BI28" s="47" t="s">
        <v>7</v>
      </c>
      <c r="BJ28" s="47"/>
      <c r="BK28" s="47"/>
      <c r="BL28" s="47" t="s">
        <v>5</v>
      </c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 t="s">
        <v>11</v>
      </c>
      <c r="BX28" s="47"/>
      <c r="BY28" s="47"/>
      <c r="BZ28" s="47"/>
      <c r="CA28" s="47"/>
      <c r="CB28" s="47"/>
      <c r="CC28" s="47"/>
      <c r="CD28" s="47"/>
      <c r="CE28" s="47"/>
      <c r="CF28" s="47"/>
      <c r="CG28" s="47" t="s">
        <v>9</v>
      </c>
      <c r="CH28" s="47"/>
      <c r="CI28" s="47" t="s">
        <v>11</v>
      </c>
      <c r="CJ28" s="47"/>
      <c r="CK28" s="47"/>
      <c r="CL28" s="47"/>
      <c r="CM28" s="47" t="s">
        <v>9</v>
      </c>
      <c r="CN28" s="47"/>
      <c r="CO28" s="47"/>
      <c r="CP28" s="47"/>
      <c r="CQ28" s="18" t="s">
        <v>5</v>
      </c>
      <c r="CR28" s="18"/>
      <c r="CS28" s="18"/>
      <c r="CT28" s="18"/>
      <c r="CU28" s="18"/>
      <c r="CV28" s="18"/>
      <c r="CW28" s="28">
        <f t="shared" si="0"/>
        <v>5</v>
      </c>
      <c r="CX28" s="20">
        <f t="shared" si="1"/>
        <v>6</v>
      </c>
      <c r="CY28" s="20">
        <f t="shared" si="2"/>
        <v>0</v>
      </c>
      <c r="CZ28" s="20">
        <f t="shared" si="3"/>
        <v>0</v>
      </c>
      <c r="DA28" s="20">
        <f t="shared" si="4"/>
        <v>0</v>
      </c>
      <c r="DB28" s="20">
        <f t="shared" si="5"/>
        <v>0</v>
      </c>
      <c r="DC28" s="20">
        <f t="shared" si="6"/>
        <v>1</v>
      </c>
      <c r="DD28" s="20">
        <f t="shared" si="7"/>
        <v>0</v>
      </c>
      <c r="DE28" s="20">
        <f t="shared" si="8"/>
        <v>0</v>
      </c>
      <c r="DF28" s="20">
        <f t="shared" si="9"/>
        <v>0</v>
      </c>
      <c r="DG28" s="20">
        <f t="shared" si="10"/>
        <v>0</v>
      </c>
      <c r="DH28" s="20">
        <f t="shared" si="11"/>
        <v>4</v>
      </c>
      <c r="DI28" s="39">
        <f t="shared" si="12"/>
        <v>2</v>
      </c>
      <c r="DJ28" s="20">
        <f t="shared" si="13"/>
        <v>0</v>
      </c>
      <c r="DK28" s="20">
        <f t="shared" si="14"/>
        <v>0</v>
      </c>
      <c r="DL28" s="20">
        <f t="shared" si="15"/>
        <v>0</v>
      </c>
    </row>
    <row r="29" spans="1:116" ht="16.2" customHeight="1" x14ac:dyDescent="0.25">
      <c r="A29" s="3"/>
      <c r="B29" s="13"/>
      <c r="D29" s="26" t="s">
        <v>36</v>
      </c>
      <c r="E29" s="18"/>
      <c r="F29" s="18"/>
      <c r="G29" s="18"/>
      <c r="H29" s="18"/>
      <c r="I29" s="18"/>
      <c r="J29" s="54"/>
      <c r="K29" s="18"/>
      <c r="L29" s="18" t="s">
        <v>5</v>
      </c>
      <c r="M29" s="18"/>
      <c r="N29" s="18"/>
      <c r="O29" s="18" t="s">
        <v>9</v>
      </c>
      <c r="P29" s="47"/>
      <c r="Q29" s="47"/>
      <c r="R29" s="47"/>
      <c r="S29" s="47"/>
      <c r="T29" s="58"/>
      <c r="U29" s="47" t="s">
        <v>9</v>
      </c>
      <c r="V29" s="47"/>
      <c r="W29" s="47"/>
      <c r="X29" s="47"/>
      <c r="Y29" s="47"/>
      <c r="Z29" s="47"/>
      <c r="AA29" s="47"/>
      <c r="AB29" s="47"/>
      <c r="AC29" s="47"/>
      <c r="AD29" s="47" t="s">
        <v>11</v>
      </c>
      <c r="AE29" s="47" t="s">
        <v>5</v>
      </c>
      <c r="AF29" s="47"/>
      <c r="AG29" s="47" t="s">
        <v>7</v>
      </c>
      <c r="AH29" s="47"/>
      <c r="AI29" s="47"/>
      <c r="AJ29" s="47"/>
      <c r="AK29" s="58"/>
      <c r="AL29" s="47"/>
      <c r="AM29" s="47" t="s">
        <v>9</v>
      </c>
      <c r="AN29" s="47"/>
      <c r="AO29" s="47"/>
      <c r="AP29" s="47"/>
      <c r="AQ29" s="47"/>
      <c r="AR29" s="47" t="s">
        <v>5</v>
      </c>
      <c r="AS29" s="47" t="s">
        <v>11</v>
      </c>
      <c r="AT29" s="47"/>
      <c r="AU29" s="47"/>
      <c r="AV29" s="47"/>
      <c r="AW29" s="18"/>
      <c r="AX29" s="18"/>
      <c r="AY29" s="18"/>
      <c r="AZ29" s="18"/>
      <c r="BA29" s="18"/>
      <c r="BB29" s="18"/>
      <c r="BC29" s="18"/>
      <c r="BD29" s="47"/>
      <c r="BE29" s="47" t="s">
        <v>25</v>
      </c>
      <c r="BF29" s="47"/>
      <c r="BG29" s="47" t="s">
        <v>5</v>
      </c>
      <c r="BH29" s="47"/>
      <c r="BI29" s="47" t="s">
        <v>7</v>
      </c>
      <c r="BJ29" s="47"/>
      <c r="BK29" s="47"/>
      <c r="BL29" s="47" t="s">
        <v>5</v>
      </c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 t="s">
        <v>11</v>
      </c>
      <c r="BZ29" s="47"/>
      <c r="CA29" s="47"/>
      <c r="CB29" s="47"/>
      <c r="CC29" s="47"/>
      <c r="CD29" s="47"/>
      <c r="CE29" s="47"/>
      <c r="CF29" s="47"/>
      <c r="CG29" s="47" t="s">
        <v>9</v>
      </c>
      <c r="CH29" s="47"/>
      <c r="CI29" s="47"/>
      <c r="CJ29" s="47"/>
      <c r="CK29" s="47" t="s">
        <v>11</v>
      </c>
      <c r="CL29" s="47"/>
      <c r="CM29" s="47" t="s">
        <v>9</v>
      </c>
      <c r="CN29" s="47"/>
      <c r="CO29" s="47"/>
      <c r="CP29" s="47"/>
      <c r="CQ29" s="18" t="s">
        <v>5</v>
      </c>
      <c r="CR29" s="18"/>
      <c r="CS29" s="18"/>
      <c r="CT29" s="18"/>
      <c r="CU29" s="18"/>
      <c r="CV29" s="18"/>
      <c r="CW29" s="28">
        <f t="shared" si="0"/>
        <v>5</v>
      </c>
      <c r="CX29" s="20">
        <f t="shared" si="1"/>
        <v>6</v>
      </c>
      <c r="CY29" s="20">
        <f t="shared" si="2"/>
        <v>0</v>
      </c>
      <c r="CZ29" s="20">
        <f t="shared" si="3"/>
        <v>0</v>
      </c>
      <c r="DA29" s="20">
        <f t="shared" si="4"/>
        <v>0</v>
      </c>
      <c r="DB29" s="20">
        <f t="shared" si="5"/>
        <v>0</v>
      </c>
      <c r="DC29" s="20">
        <f t="shared" si="6"/>
        <v>1</v>
      </c>
      <c r="DD29" s="20">
        <f t="shared" si="7"/>
        <v>0</v>
      </c>
      <c r="DE29" s="20">
        <f t="shared" si="8"/>
        <v>0</v>
      </c>
      <c r="DF29" s="20">
        <f t="shared" si="9"/>
        <v>0</v>
      </c>
      <c r="DG29" s="20">
        <f t="shared" si="10"/>
        <v>0</v>
      </c>
      <c r="DH29" s="20">
        <f t="shared" si="11"/>
        <v>4</v>
      </c>
      <c r="DI29" s="39">
        <f t="shared" si="12"/>
        <v>2</v>
      </c>
      <c r="DJ29" s="20">
        <f t="shared" si="13"/>
        <v>0</v>
      </c>
      <c r="DK29" s="20">
        <f t="shared" si="14"/>
        <v>0</v>
      </c>
      <c r="DL29" s="20">
        <f t="shared" si="15"/>
        <v>0</v>
      </c>
    </row>
    <row r="30" spans="1:116" ht="16.2" customHeight="1" x14ac:dyDescent="0.25">
      <c r="A30" s="3"/>
      <c r="B30" s="13"/>
      <c r="D30" s="26" t="s">
        <v>39</v>
      </c>
      <c r="E30" s="18"/>
      <c r="F30" s="18"/>
      <c r="G30" s="18"/>
      <c r="H30" s="18"/>
      <c r="I30" s="18"/>
      <c r="J30" s="54"/>
      <c r="K30" s="18"/>
      <c r="L30" s="18" t="s">
        <v>5</v>
      </c>
      <c r="M30" s="18"/>
      <c r="N30" s="18"/>
      <c r="O30" s="18" t="s">
        <v>9</v>
      </c>
      <c r="P30" s="47"/>
      <c r="Q30" s="47"/>
      <c r="R30" s="47"/>
      <c r="S30" s="47"/>
      <c r="T30" s="58"/>
      <c r="U30" s="47" t="s">
        <v>9</v>
      </c>
      <c r="V30" s="47"/>
      <c r="W30" s="47"/>
      <c r="X30" s="47"/>
      <c r="Y30" s="47"/>
      <c r="Z30" s="47"/>
      <c r="AA30" s="47"/>
      <c r="AB30" s="47"/>
      <c r="AC30" s="47"/>
      <c r="AD30" s="47"/>
      <c r="AE30" s="47" t="s">
        <v>5</v>
      </c>
      <c r="AF30" s="47" t="s">
        <v>11</v>
      </c>
      <c r="AG30" s="47" t="s">
        <v>7</v>
      </c>
      <c r="AH30" s="47"/>
      <c r="AI30" s="47"/>
      <c r="AJ30" s="47"/>
      <c r="AK30" s="58"/>
      <c r="AL30" s="47"/>
      <c r="AM30" s="47" t="s">
        <v>9</v>
      </c>
      <c r="AN30" s="47"/>
      <c r="AO30" s="47"/>
      <c r="AP30" s="47"/>
      <c r="AQ30" s="47"/>
      <c r="AR30" s="47" t="s">
        <v>5</v>
      </c>
      <c r="AS30" s="47" t="s">
        <v>11</v>
      </c>
      <c r="AT30" s="47"/>
      <c r="AU30" s="47"/>
      <c r="AV30" s="47"/>
      <c r="AW30" s="18"/>
      <c r="AX30" s="18"/>
      <c r="AY30" s="18"/>
      <c r="AZ30" s="18"/>
      <c r="BA30" s="18"/>
      <c r="BB30" s="18"/>
      <c r="BC30" s="18"/>
      <c r="BD30" s="47"/>
      <c r="BE30" s="47" t="s">
        <v>25</v>
      </c>
      <c r="BF30" s="47"/>
      <c r="BG30" s="47" t="s">
        <v>5</v>
      </c>
      <c r="BH30" s="47"/>
      <c r="BI30" s="47" t="s">
        <v>7</v>
      </c>
      <c r="BJ30" s="47"/>
      <c r="BK30" s="47"/>
      <c r="BL30" s="47" t="s">
        <v>5</v>
      </c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 t="s">
        <v>11</v>
      </c>
      <c r="BX30" s="47"/>
      <c r="BY30" s="47"/>
      <c r="BZ30" s="47"/>
      <c r="CA30" s="47"/>
      <c r="CB30" s="47"/>
      <c r="CC30" s="47"/>
      <c r="CD30" s="47"/>
      <c r="CE30" s="47"/>
      <c r="CF30" s="47"/>
      <c r="CG30" s="47" t="s">
        <v>9</v>
      </c>
      <c r="CH30" s="47"/>
      <c r="CI30" s="47"/>
      <c r="CJ30" s="47"/>
      <c r="CK30" s="47" t="s">
        <v>11</v>
      </c>
      <c r="CL30" s="47"/>
      <c r="CM30" s="47" t="s">
        <v>9</v>
      </c>
      <c r="CN30" s="47"/>
      <c r="CO30" s="47"/>
      <c r="CP30" s="47"/>
      <c r="CQ30" s="18" t="s">
        <v>5</v>
      </c>
      <c r="CR30" s="18"/>
      <c r="CS30" s="18"/>
      <c r="CT30" s="18"/>
      <c r="CU30" s="18"/>
      <c r="CV30" s="18"/>
      <c r="CW30" s="28">
        <f t="shared" si="0"/>
        <v>5</v>
      </c>
      <c r="CX30" s="20">
        <f t="shared" si="1"/>
        <v>6</v>
      </c>
      <c r="CY30" s="20">
        <f t="shared" si="2"/>
        <v>0</v>
      </c>
      <c r="CZ30" s="20">
        <f t="shared" si="3"/>
        <v>0</v>
      </c>
      <c r="DA30" s="20">
        <f t="shared" si="4"/>
        <v>0</v>
      </c>
      <c r="DB30" s="20">
        <f t="shared" si="5"/>
        <v>0</v>
      </c>
      <c r="DC30" s="20">
        <f t="shared" si="6"/>
        <v>1</v>
      </c>
      <c r="DD30" s="20">
        <f t="shared" si="7"/>
        <v>0</v>
      </c>
      <c r="DE30" s="20">
        <f t="shared" si="8"/>
        <v>0</v>
      </c>
      <c r="DF30" s="20">
        <f t="shared" si="9"/>
        <v>0</v>
      </c>
      <c r="DG30" s="20">
        <f t="shared" si="10"/>
        <v>0</v>
      </c>
      <c r="DH30" s="20">
        <f t="shared" si="11"/>
        <v>4</v>
      </c>
      <c r="DI30" s="39">
        <f t="shared" si="12"/>
        <v>2</v>
      </c>
      <c r="DJ30" s="20">
        <f t="shared" si="13"/>
        <v>0</v>
      </c>
      <c r="DK30" s="20">
        <f t="shared" si="14"/>
        <v>0</v>
      </c>
      <c r="DL30" s="20">
        <f t="shared" si="15"/>
        <v>0</v>
      </c>
    </row>
    <row r="31" spans="1:116" ht="16.2" customHeight="1" x14ac:dyDescent="0.25">
      <c r="D31" s="26" t="s">
        <v>71</v>
      </c>
      <c r="E31" s="18"/>
      <c r="F31" s="18"/>
      <c r="G31" s="18"/>
      <c r="H31" s="18"/>
      <c r="I31" s="18"/>
      <c r="J31" s="54"/>
      <c r="K31" s="18"/>
      <c r="L31" s="18"/>
      <c r="M31" s="18"/>
      <c r="N31" s="18" t="s">
        <v>5</v>
      </c>
      <c r="O31" s="18" t="s">
        <v>9</v>
      </c>
      <c r="P31" s="47"/>
      <c r="Q31" s="47"/>
      <c r="R31" s="58"/>
      <c r="S31" s="47"/>
      <c r="T31" s="47"/>
      <c r="U31" s="47" t="s">
        <v>9</v>
      </c>
      <c r="V31" s="47"/>
      <c r="W31" s="58"/>
      <c r="X31" s="47"/>
      <c r="Y31" s="47"/>
      <c r="Z31" s="47"/>
      <c r="AA31" s="47" t="s">
        <v>11</v>
      </c>
      <c r="AB31" s="47"/>
      <c r="AC31" s="47"/>
      <c r="AD31" s="47"/>
      <c r="AE31" s="50" t="s">
        <v>5</v>
      </c>
      <c r="AF31" s="58"/>
      <c r="AG31" s="47" t="s">
        <v>7</v>
      </c>
      <c r="AH31" s="47"/>
      <c r="AI31" s="47"/>
      <c r="AJ31" s="47"/>
      <c r="AK31" s="47"/>
      <c r="AL31" s="47"/>
      <c r="AM31" s="47" t="s">
        <v>9</v>
      </c>
      <c r="AN31" s="47"/>
      <c r="AO31" s="47"/>
      <c r="AP31" s="47"/>
      <c r="AQ31" s="47"/>
      <c r="AR31" s="47" t="s">
        <v>5</v>
      </c>
      <c r="AS31" s="47" t="s">
        <v>11</v>
      </c>
      <c r="AT31" s="47"/>
      <c r="AU31" s="47"/>
      <c r="AV31" s="47"/>
      <c r="AW31" s="18"/>
      <c r="AX31" s="18"/>
      <c r="AY31" s="18"/>
      <c r="AZ31" s="18"/>
      <c r="BA31" s="18"/>
      <c r="BB31" s="18"/>
      <c r="BC31" s="18"/>
      <c r="BD31" s="47"/>
      <c r="BE31" s="47" t="s">
        <v>25</v>
      </c>
      <c r="BF31" s="47"/>
      <c r="BG31" s="47" t="s">
        <v>5</v>
      </c>
      <c r="BH31" s="47" t="s">
        <v>7</v>
      </c>
      <c r="BI31" s="47"/>
      <c r="BJ31" s="47"/>
      <c r="BK31" s="47"/>
      <c r="BL31" s="47" t="s">
        <v>5</v>
      </c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 t="s">
        <v>11</v>
      </c>
      <c r="BX31" s="47"/>
      <c r="BY31" s="47"/>
      <c r="BZ31" s="47"/>
      <c r="CA31" s="47"/>
      <c r="CB31" s="47"/>
      <c r="CC31" s="47"/>
      <c r="CD31" s="47"/>
      <c r="CE31" s="47"/>
      <c r="CF31" s="47"/>
      <c r="CG31" s="47" t="s">
        <v>9</v>
      </c>
      <c r="CH31" s="47"/>
      <c r="CI31" s="47" t="s">
        <v>11</v>
      </c>
      <c r="CJ31" s="47"/>
      <c r="CK31" s="47"/>
      <c r="CL31" s="47"/>
      <c r="CM31" s="50" t="s">
        <v>9</v>
      </c>
      <c r="CN31" s="50"/>
      <c r="CO31" s="50"/>
      <c r="CP31" s="47"/>
      <c r="CQ31" s="18" t="s">
        <v>5</v>
      </c>
      <c r="CR31" s="18"/>
      <c r="CS31" s="31"/>
      <c r="CT31" s="18"/>
      <c r="CU31" s="18"/>
      <c r="CV31" s="18"/>
      <c r="CW31" s="28">
        <f t="shared" si="0"/>
        <v>5</v>
      </c>
      <c r="CX31" s="20">
        <f t="shared" si="1"/>
        <v>6</v>
      </c>
      <c r="CY31" s="20">
        <f t="shared" si="2"/>
        <v>0</v>
      </c>
      <c r="CZ31" s="20">
        <f t="shared" si="3"/>
        <v>0</v>
      </c>
      <c r="DA31" s="20">
        <f t="shared" si="4"/>
        <v>0</v>
      </c>
      <c r="DB31" s="20">
        <f t="shared" si="5"/>
        <v>0</v>
      </c>
      <c r="DC31" s="20">
        <f t="shared" si="6"/>
        <v>1</v>
      </c>
      <c r="DD31" s="20">
        <f t="shared" si="7"/>
        <v>0</v>
      </c>
      <c r="DE31" s="20">
        <f t="shared" si="8"/>
        <v>0</v>
      </c>
      <c r="DF31" s="20">
        <f t="shared" si="9"/>
        <v>0</v>
      </c>
      <c r="DG31" s="20">
        <f t="shared" si="10"/>
        <v>0</v>
      </c>
      <c r="DH31" s="20">
        <f t="shared" si="11"/>
        <v>4</v>
      </c>
      <c r="DI31" s="39">
        <f t="shared" si="12"/>
        <v>2</v>
      </c>
      <c r="DJ31" s="20">
        <f t="shared" si="13"/>
        <v>0</v>
      </c>
      <c r="DK31" s="20">
        <f t="shared" si="14"/>
        <v>0</v>
      </c>
      <c r="DL31" s="20">
        <f t="shared" si="15"/>
        <v>0</v>
      </c>
    </row>
    <row r="32" spans="1:116" ht="16.2" customHeight="1" x14ac:dyDescent="0.25">
      <c r="B32" s="4"/>
      <c r="D32" s="26" t="s">
        <v>72</v>
      </c>
      <c r="E32" s="18"/>
      <c r="F32" s="18"/>
      <c r="G32" s="18"/>
      <c r="H32" s="18"/>
      <c r="I32" s="18"/>
      <c r="J32" s="54"/>
      <c r="K32" s="18"/>
      <c r="L32" s="18"/>
      <c r="M32" s="18" t="s">
        <v>5</v>
      </c>
      <c r="N32" s="18"/>
      <c r="O32" s="18" t="s">
        <v>9</v>
      </c>
      <c r="P32" s="47"/>
      <c r="Q32" s="47"/>
      <c r="R32" s="58"/>
      <c r="S32" s="47"/>
      <c r="T32" s="47"/>
      <c r="U32" s="47" t="s">
        <v>9</v>
      </c>
      <c r="V32" s="47"/>
      <c r="W32" s="58"/>
      <c r="X32" s="47"/>
      <c r="Y32" s="47"/>
      <c r="Z32" s="47"/>
      <c r="AA32" s="47"/>
      <c r="AB32" s="47"/>
      <c r="AC32" s="47"/>
      <c r="AD32" s="47" t="s">
        <v>11</v>
      </c>
      <c r="AE32" s="50" t="s">
        <v>5</v>
      </c>
      <c r="AF32" s="47"/>
      <c r="AG32" s="47" t="s">
        <v>7</v>
      </c>
      <c r="AH32" s="47"/>
      <c r="AI32" s="47"/>
      <c r="AJ32" s="47"/>
      <c r="AK32" s="47"/>
      <c r="AL32" s="47"/>
      <c r="AM32" s="47" t="s">
        <v>9</v>
      </c>
      <c r="AN32" s="47"/>
      <c r="AO32" s="47"/>
      <c r="AP32" s="47"/>
      <c r="AQ32" s="47"/>
      <c r="AR32" s="47" t="s">
        <v>5</v>
      </c>
      <c r="AS32" s="47" t="s">
        <v>11</v>
      </c>
      <c r="AT32" s="47"/>
      <c r="AU32" s="47"/>
      <c r="AV32" s="47"/>
      <c r="AW32" s="18"/>
      <c r="AX32" s="18"/>
      <c r="AY32" s="18"/>
      <c r="AZ32" s="18"/>
      <c r="BA32" s="18"/>
      <c r="BB32" s="18"/>
      <c r="BC32" s="18"/>
      <c r="BD32" s="47"/>
      <c r="BE32" s="47" t="s">
        <v>25</v>
      </c>
      <c r="BF32" s="47"/>
      <c r="BG32" s="47" t="s">
        <v>5</v>
      </c>
      <c r="BH32" s="47" t="s">
        <v>7</v>
      </c>
      <c r="BI32" s="47"/>
      <c r="BJ32" s="47"/>
      <c r="BK32" s="47"/>
      <c r="BL32" s="47" t="s">
        <v>5</v>
      </c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 t="s">
        <v>11</v>
      </c>
      <c r="BZ32" s="47"/>
      <c r="CA32" s="47"/>
      <c r="CB32" s="47"/>
      <c r="CC32" s="47"/>
      <c r="CD32" s="47"/>
      <c r="CE32" s="47"/>
      <c r="CF32" s="47"/>
      <c r="CG32" s="47" t="s">
        <v>9</v>
      </c>
      <c r="CH32" s="47"/>
      <c r="CI32" s="47"/>
      <c r="CJ32" s="47"/>
      <c r="CK32" s="47" t="s">
        <v>11</v>
      </c>
      <c r="CL32" s="47"/>
      <c r="CM32" s="50" t="s">
        <v>9</v>
      </c>
      <c r="CN32" s="50"/>
      <c r="CO32" s="50"/>
      <c r="CP32" s="47"/>
      <c r="CQ32" s="18" t="s">
        <v>5</v>
      </c>
      <c r="CR32" s="31"/>
      <c r="CS32" s="18"/>
      <c r="CT32" s="18"/>
      <c r="CU32" s="18"/>
      <c r="CV32" s="18"/>
      <c r="CW32" s="28">
        <f t="shared" si="0"/>
        <v>5</v>
      </c>
      <c r="CX32" s="20">
        <f t="shared" si="1"/>
        <v>6</v>
      </c>
      <c r="CY32" s="20">
        <f t="shared" si="2"/>
        <v>0</v>
      </c>
      <c r="CZ32" s="20">
        <f t="shared" si="3"/>
        <v>0</v>
      </c>
      <c r="DA32" s="20">
        <f t="shared" si="4"/>
        <v>0</v>
      </c>
      <c r="DB32" s="20">
        <f t="shared" si="5"/>
        <v>0</v>
      </c>
      <c r="DC32" s="20">
        <f t="shared" si="6"/>
        <v>1</v>
      </c>
      <c r="DD32" s="20">
        <f t="shared" si="7"/>
        <v>0</v>
      </c>
      <c r="DE32" s="20">
        <f t="shared" si="8"/>
        <v>0</v>
      </c>
      <c r="DF32" s="20">
        <f t="shared" si="9"/>
        <v>0</v>
      </c>
      <c r="DG32" s="20">
        <f t="shared" si="10"/>
        <v>0</v>
      </c>
      <c r="DH32" s="20">
        <f t="shared" si="11"/>
        <v>4</v>
      </c>
      <c r="DI32" s="39">
        <f t="shared" si="12"/>
        <v>2</v>
      </c>
      <c r="DJ32" s="20">
        <f t="shared" si="13"/>
        <v>0</v>
      </c>
      <c r="DK32" s="20">
        <f t="shared" si="14"/>
        <v>0</v>
      </c>
      <c r="DL32" s="20">
        <f t="shared" si="15"/>
        <v>0</v>
      </c>
    </row>
    <row r="33" spans="1:116" ht="16.2" customHeight="1" x14ac:dyDescent="0.25">
      <c r="B33" s="4"/>
      <c r="D33" s="26" t="s">
        <v>40</v>
      </c>
      <c r="E33" s="18"/>
      <c r="F33" s="18"/>
      <c r="G33" s="18"/>
      <c r="H33" s="18"/>
      <c r="I33" s="18"/>
      <c r="J33" s="54"/>
      <c r="K33" s="18"/>
      <c r="L33" s="18" t="s">
        <v>5</v>
      </c>
      <c r="M33" s="18"/>
      <c r="N33" s="18"/>
      <c r="O33" s="18"/>
      <c r="P33" s="47"/>
      <c r="Q33" s="47"/>
      <c r="R33" s="58"/>
      <c r="S33" s="47"/>
      <c r="T33" s="47"/>
      <c r="U33" s="47"/>
      <c r="V33" s="47"/>
      <c r="W33" s="58"/>
      <c r="X33" s="47"/>
      <c r="Y33" s="47"/>
      <c r="Z33" s="47"/>
      <c r="AA33" s="47"/>
      <c r="AB33" s="47"/>
      <c r="AC33" s="47"/>
      <c r="AD33" s="47" t="s">
        <v>5</v>
      </c>
      <c r="AE33" s="50" t="s">
        <v>7</v>
      </c>
      <c r="AF33" s="47" t="s">
        <v>11</v>
      </c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 t="s">
        <v>11</v>
      </c>
      <c r="AT33" s="47"/>
      <c r="AU33" s="47"/>
      <c r="AV33" s="47" t="s">
        <v>27</v>
      </c>
      <c r="AW33" s="18"/>
      <c r="AX33" s="18"/>
      <c r="AY33" s="18"/>
      <c r="AZ33" s="18"/>
      <c r="BA33" s="18"/>
      <c r="BB33" s="18"/>
      <c r="BC33" s="18"/>
      <c r="BD33" s="47"/>
      <c r="BE33" s="47" t="s">
        <v>7</v>
      </c>
      <c r="BF33" s="47"/>
      <c r="BG33" s="47"/>
      <c r="BH33" s="47"/>
      <c r="BI33" s="47" t="s">
        <v>60</v>
      </c>
      <c r="BJ33" s="47"/>
      <c r="BK33" s="47"/>
      <c r="BL33" s="47"/>
      <c r="BM33" s="47"/>
      <c r="BN33" s="47" t="s">
        <v>5</v>
      </c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 t="s">
        <v>11</v>
      </c>
      <c r="BZ33" s="47" t="s">
        <v>5</v>
      </c>
      <c r="CA33" s="47"/>
      <c r="CB33" s="47"/>
      <c r="CC33" s="47" t="s">
        <v>29</v>
      </c>
      <c r="CD33" s="47"/>
      <c r="CE33" s="47"/>
      <c r="CF33" s="47"/>
      <c r="CG33" s="47"/>
      <c r="CH33" s="47"/>
      <c r="CI33" s="47" t="s">
        <v>27</v>
      </c>
      <c r="CJ33" s="47" t="s">
        <v>5</v>
      </c>
      <c r="CK33" s="47"/>
      <c r="CL33" s="47" t="s">
        <v>11</v>
      </c>
      <c r="CM33" s="50"/>
      <c r="CN33" s="50"/>
      <c r="CO33" s="50" t="s">
        <v>35</v>
      </c>
      <c r="CP33" s="47" t="s">
        <v>5</v>
      </c>
      <c r="CQ33" s="18"/>
      <c r="CR33" s="31"/>
      <c r="CS33" s="18"/>
      <c r="CT33" s="18"/>
      <c r="CU33" s="18"/>
      <c r="CV33" s="18"/>
      <c r="CW33" s="28">
        <f t="shared" si="0"/>
        <v>0</v>
      </c>
      <c r="CX33" s="20">
        <f t="shared" si="1"/>
        <v>6</v>
      </c>
      <c r="CY33" s="20">
        <f t="shared" si="2"/>
        <v>2</v>
      </c>
      <c r="CZ33" s="20">
        <f t="shared" si="3"/>
        <v>1</v>
      </c>
      <c r="DA33" s="20">
        <f t="shared" si="4"/>
        <v>1</v>
      </c>
      <c r="DB33" s="20">
        <f t="shared" si="5"/>
        <v>0</v>
      </c>
      <c r="DC33" s="20">
        <f t="shared" si="6"/>
        <v>0</v>
      </c>
      <c r="DD33" s="20">
        <f t="shared" si="7"/>
        <v>0</v>
      </c>
      <c r="DE33" s="20">
        <f t="shared" si="8"/>
        <v>0</v>
      </c>
      <c r="DF33" s="20">
        <f t="shared" si="9"/>
        <v>1</v>
      </c>
      <c r="DG33" s="20">
        <f t="shared" si="10"/>
        <v>0</v>
      </c>
      <c r="DH33" s="20">
        <f t="shared" si="11"/>
        <v>4</v>
      </c>
      <c r="DI33" s="39">
        <f t="shared" si="12"/>
        <v>2</v>
      </c>
      <c r="DJ33" s="20">
        <f t="shared" si="13"/>
        <v>0</v>
      </c>
      <c r="DK33" s="20">
        <f t="shared" ref="DK33:DK55" si="16">COUNTIF(W33:DJ33,"ОКР")</f>
        <v>0</v>
      </c>
      <c r="DL33" s="20">
        <f t="shared" si="15"/>
        <v>0</v>
      </c>
    </row>
    <row r="34" spans="1:116" ht="16.2" customHeight="1" x14ac:dyDescent="0.25">
      <c r="B34" s="4"/>
      <c r="D34" s="26" t="s">
        <v>41</v>
      </c>
      <c r="E34" s="18"/>
      <c r="F34" s="18"/>
      <c r="G34" s="18"/>
      <c r="H34" s="18"/>
      <c r="I34" s="18"/>
      <c r="J34" s="54"/>
      <c r="K34" s="18"/>
      <c r="L34" s="18" t="s">
        <v>5</v>
      </c>
      <c r="M34" s="18"/>
      <c r="N34" s="18"/>
      <c r="O34" s="18"/>
      <c r="P34" s="47"/>
      <c r="Q34" s="47"/>
      <c r="R34" s="58"/>
      <c r="S34" s="47"/>
      <c r="T34" s="47"/>
      <c r="U34" s="47"/>
      <c r="V34" s="47"/>
      <c r="W34" s="58"/>
      <c r="X34" s="47"/>
      <c r="Y34" s="47"/>
      <c r="Z34" s="47"/>
      <c r="AA34" s="47"/>
      <c r="AB34" s="47"/>
      <c r="AC34" s="47"/>
      <c r="AD34" s="47"/>
      <c r="AE34" s="50" t="s">
        <v>5</v>
      </c>
      <c r="AF34" s="47" t="s">
        <v>7</v>
      </c>
      <c r="AG34" s="47" t="s">
        <v>11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 t="s">
        <v>11</v>
      </c>
      <c r="AT34" s="47"/>
      <c r="AU34" s="47"/>
      <c r="AV34" s="47" t="s">
        <v>27</v>
      </c>
      <c r="AW34" s="18"/>
      <c r="AX34" s="18"/>
      <c r="AY34" s="18"/>
      <c r="AZ34" s="18"/>
      <c r="BA34" s="18"/>
      <c r="BB34" s="18"/>
      <c r="BC34" s="18"/>
      <c r="BD34" s="47"/>
      <c r="BE34" s="47" t="s">
        <v>7</v>
      </c>
      <c r="BF34" s="47"/>
      <c r="BG34" s="47"/>
      <c r="BH34" s="47"/>
      <c r="BI34" s="47" t="s">
        <v>60</v>
      </c>
      <c r="BJ34" s="47"/>
      <c r="BK34" s="47"/>
      <c r="BL34" s="47"/>
      <c r="BM34" s="47"/>
      <c r="BN34" s="47" t="s">
        <v>5</v>
      </c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 t="s">
        <v>11</v>
      </c>
      <c r="BZ34" s="47" t="s">
        <v>5</v>
      </c>
      <c r="CA34" s="47"/>
      <c r="CB34" s="47"/>
      <c r="CC34" s="47" t="s">
        <v>29</v>
      </c>
      <c r="CD34" s="47"/>
      <c r="CE34" s="47"/>
      <c r="CF34" s="47"/>
      <c r="CG34" s="47"/>
      <c r="CH34" s="47"/>
      <c r="CI34" s="47" t="s">
        <v>27</v>
      </c>
      <c r="CJ34" s="47"/>
      <c r="CK34" s="47" t="s">
        <v>5</v>
      </c>
      <c r="CL34" s="47" t="s">
        <v>11</v>
      </c>
      <c r="CM34" s="50"/>
      <c r="CN34" s="50"/>
      <c r="CO34" s="50" t="s">
        <v>5</v>
      </c>
      <c r="CP34" s="47" t="s">
        <v>35</v>
      </c>
      <c r="CQ34" s="18"/>
      <c r="CR34" s="31"/>
      <c r="CS34" s="18"/>
      <c r="CT34" s="18"/>
      <c r="CU34" s="18"/>
      <c r="CV34" s="18"/>
      <c r="CW34" s="28">
        <f t="shared" si="0"/>
        <v>0</v>
      </c>
      <c r="CX34" s="20">
        <f t="shared" si="1"/>
        <v>6</v>
      </c>
      <c r="CY34" s="20">
        <f t="shared" si="2"/>
        <v>2</v>
      </c>
      <c r="CZ34" s="20">
        <f t="shared" si="3"/>
        <v>1</v>
      </c>
      <c r="DA34" s="20">
        <f t="shared" si="4"/>
        <v>1</v>
      </c>
      <c r="DB34" s="20">
        <f t="shared" si="5"/>
        <v>0</v>
      </c>
      <c r="DC34" s="20">
        <f t="shared" si="6"/>
        <v>0</v>
      </c>
      <c r="DD34" s="20">
        <f t="shared" si="7"/>
        <v>0</v>
      </c>
      <c r="DE34" s="20">
        <f t="shared" si="8"/>
        <v>0</v>
      </c>
      <c r="DF34" s="20">
        <f t="shared" si="9"/>
        <v>1</v>
      </c>
      <c r="DG34" s="20">
        <f t="shared" si="10"/>
        <v>0</v>
      </c>
      <c r="DH34" s="20">
        <f t="shared" si="11"/>
        <v>4</v>
      </c>
      <c r="DI34" s="39">
        <f t="shared" si="12"/>
        <v>2</v>
      </c>
      <c r="DJ34" s="20">
        <f t="shared" si="13"/>
        <v>0</v>
      </c>
      <c r="DK34" s="20">
        <f t="shared" si="16"/>
        <v>0</v>
      </c>
      <c r="DL34" s="20">
        <f t="shared" si="15"/>
        <v>0</v>
      </c>
    </row>
    <row r="35" spans="1:116" ht="16.2" customHeight="1" x14ac:dyDescent="0.25">
      <c r="B35" s="4"/>
      <c r="D35" s="26" t="s">
        <v>42</v>
      </c>
      <c r="E35" s="18"/>
      <c r="F35" s="18"/>
      <c r="G35" s="18"/>
      <c r="H35" s="18"/>
      <c r="I35" s="18"/>
      <c r="J35" s="54"/>
      <c r="K35" s="18"/>
      <c r="L35" s="18" t="s">
        <v>5</v>
      </c>
      <c r="M35" s="18"/>
      <c r="N35" s="18"/>
      <c r="O35" s="18"/>
      <c r="P35" s="47"/>
      <c r="Q35" s="47"/>
      <c r="R35" s="58"/>
      <c r="S35" s="47"/>
      <c r="T35" s="47"/>
      <c r="U35" s="47"/>
      <c r="V35" s="47"/>
      <c r="W35" s="58"/>
      <c r="X35" s="47"/>
      <c r="Y35" s="47"/>
      <c r="Z35" s="47"/>
      <c r="AA35" s="47"/>
      <c r="AB35" s="47"/>
      <c r="AC35" s="47"/>
      <c r="AD35" s="47"/>
      <c r="AE35" s="50" t="s">
        <v>5</v>
      </c>
      <c r="AF35" s="47" t="s">
        <v>7</v>
      </c>
      <c r="AG35" s="47" t="s">
        <v>11</v>
      </c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 t="s">
        <v>11</v>
      </c>
      <c r="AT35" s="47"/>
      <c r="AU35" s="47"/>
      <c r="AV35" s="47" t="s">
        <v>27</v>
      </c>
      <c r="AW35" s="18"/>
      <c r="AX35" s="18"/>
      <c r="AY35" s="18"/>
      <c r="AZ35" s="18"/>
      <c r="BA35" s="18"/>
      <c r="BB35" s="18" t="s">
        <v>7</v>
      </c>
      <c r="BC35" s="18"/>
      <c r="BD35" s="47"/>
      <c r="BE35" s="47"/>
      <c r="BF35" s="47"/>
      <c r="BG35" s="47"/>
      <c r="BH35" s="47"/>
      <c r="BI35" s="47" t="s">
        <v>60</v>
      </c>
      <c r="BJ35" s="47"/>
      <c r="BK35" s="47"/>
      <c r="BL35" s="47"/>
      <c r="BM35" s="47"/>
      <c r="BN35" s="47" t="s">
        <v>5</v>
      </c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 t="s">
        <v>11</v>
      </c>
      <c r="BZ35" s="47" t="s">
        <v>5</v>
      </c>
      <c r="CA35" s="47"/>
      <c r="CB35" s="47"/>
      <c r="CC35" s="47" t="s">
        <v>29</v>
      </c>
      <c r="CD35" s="47"/>
      <c r="CE35" s="47"/>
      <c r="CF35" s="47"/>
      <c r="CG35" s="47"/>
      <c r="CH35" s="47"/>
      <c r="CI35" s="47" t="s">
        <v>27</v>
      </c>
      <c r="CJ35" s="47"/>
      <c r="CK35" s="47" t="s">
        <v>5</v>
      </c>
      <c r="CL35" s="47" t="s">
        <v>11</v>
      </c>
      <c r="CM35" s="50"/>
      <c r="CN35" s="50"/>
      <c r="CO35" s="50"/>
      <c r="CP35" s="47" t="s">
        <v>35</v>
      </c>
      <c r="CQ35" s="18" t="s">
        <v>5</v>
      </c>
      <c r="CR35" s="31"/>
      <c r="CS35" s="18"/>
      <c r="CT35" s="18"/>
      <c r="CU35" s="18"/>
      <c r="CV35" s="18"/>
      <c r="CW35" s="28">
        <f t="shared" si="0"/>
        <v>0</v>
      </c>
      <c r="CX35" s="20">
        <f t="shared" si="1"/>
        <v>6</v>
      </c>
      <c r="CY35" s="20">
        <f t="shared" si="2"/>
        <v>2</v>
      </c>
      <c r="CZ35" s="20">
        <f t="shared" si="3"/>
        <v>1</v>
      </c>
      <c r="DA35" s="20">
        <f t="shared" si="4"/>
        <v>1</v>
      </c>
      <c r="DB35" s="20">
        <f t="shared" si="5"/>
        <v>0</v>
      </c>
      <c r="DC35" s="20">
        <f t="shared" si="6"/>
        <v>0</v>
      </c>
      <c r="DD35" s="20">
        <f t="shared" si="7"/>
        <v>0</v>
      </c>
      <c r="DE35" s="20">
        <f t="shared" si="8"/>
        <v>0</v>
      </c>
      <c r="DF35" s="20">
        <f t="shared" si="9"/>
        <v>1</v>
      </c>
      <c r="DG35" s="20">
        <f t="shared" si="10"/>
        <v>0</v>
      </c>
      <c r="DH35" s="20">
        <f t="shared" si="11"/>
        <v>4</v>
      </c>
      <c r="DI35" s="39">
        <f t="shared" si="12"/>
        <v>2</v>
      </c>
      <c r="DJ35" s="20">
        <f t="shared" si="13"/>
        <v>0</v>
      </c>
      <c r="DK35" s="20">
        <f t="shared" si="16"/>
        <v>0</v>
      </c>
      <c r="DL35" s="20">
        <f t="shared" si="15"/>
        <v>0</v>
      </c>
    </row>
    <row r="36" spans="1:116" ht="16.2" customHeight="1" x14ac:dyDescent="0.25">
      <c r="B36" s="4"/>
      <c r="D36" s="26" t="s">
        <v>81</v>
      </c>
      <c r="E36" s="18"/>
      <c r="F36" s="18"/>
      <c r="G36" s="18"/>
      <c r="H36" s="18"/>
      <c r="I36" s="18"/>
      <c r="J36" s="54"/>
      <c r="K36" s="18"/>
      <c r="L36" s="18"/>
      <c r="M36" s="18"/>
      <c r="N36" s="18" t="s">
        <v>5</v>
      </c>
      <c r="O36" s="18"/>
      <c r="P36" s="47"/>
      <c r="Q36" s="47"/>
      <c r="R36" s="58"/>
      <c r="S36" s="47"/>
      <c r="T36" s="47"/>
      <c r="U36" s="47"/>
      <c r="V36" s="47"/>
      <c r="W36" s="58"/>
      <c r="X36" s="47"/>
      <c r="Y36" s="47"/>
      <c r="Z36" s="47"/>
      <c r="AA36" s="47"/>
      <c r="AB36" s="47"/>
      <c r="AC36" s="47"/>
      <c r="AD36" s="47" t="s">
        <v>5</v>
      </c>
      <c r="AE36" s="50" t="s">
        <v>7</v>
      </c>
      <c r="AF36" s="47" t="s">
        <v>11</v>
      </c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 t="s">
        <v>11</v>
      </c>
      <c r="AS36" s="47"/>
      <c r="AT36" s="47"/>
      <c r="AU36" s="47"/>
      <c r="AV36" s="47" t="s">
        <v>27</v>
      </c>
      <c r="AW36" s="18"/>
      <c r="AX36" s="18"/>
      <c r="AY36" s="18"/>
      <c r="AZ36" s="18"/>
      <c r="BA36" s="18"/>
      <c r="BB36" s="18"/>
      <c r="BC36" s="18"/>
      <c r="BD36" s="47"/>
      <c r="BE36" s="47"/>
      <c r="BF36" s="47" t="s">
        <v>7</v>
      </c>
      <c r="BG36" s="47"/>
      <c r="BH36" s="47"/>
      <c r="BI36" s="47" t="s">
        <v>60</v>
      </c>
      <c r="BJ36" s="47"/>
      <c r="BK36" s="47"/>
      <c r="BL36" s="47"/>
      <c r="BM36" s="47"/>
      <c r="BN36" s="47" t="s">
        <v>5</v>
      </c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 t="s">
        <v>11</v>
      </c>
      <c r="BZ36" s="47" t="s">
        <v>5</v>
      </c>
      <c r="CA36" s="47"/>
      <c r="CB36" s="47"/>
      <c r="CC36" s="47" t="s">
        <v>29</v>
      </c>
      <c r="CD36" s="47"/>
      <c r="CE36" s="47"/>
      <c r="CF36" s="47"/>
      <c r="CG36" s="47"/>
      <c r="CH36" s="47"/>
      <c r="CI36" s="47" t="s">
        <v>27</v>
      </c>
      <c r="CJ36" s="47" t="s">
        <v>5</v>
      </c>
      <c r="CK36" s="47"/>
      <c r="CL36" s="47" t="s">
        <v>11</v>
      </c>
      <c r="CM36" s="50"/>
      <c r="CN36" s="50"/>
      <c r="CO36" s="50"/>
      <c r="CP36" s="47" t="s">
        <v>35</v>
      </c>
      <c r="CQ36" s="18" t="s">
        <v>5</v>
      </c>
      <c r="CR36" s="31"/>
      <c r="CS36" s="18"/>
      <c r="CT36" s="18"/>
      <c r="CU36" s="18"/>
      <c r="CV36" s="18"/>
      <c r="CW36" s="28">
        <f t="shared" si="0"/>
        <v>0</v>
      </c>
      <c r="CX36" s="20">
        <f t="shared" si="1"/>
        <v>6</v>
      </c>
      <c r="CY36" s="20">
        <f t="shared" si="2"/>
        <v>2</v>
      </c>
      <c r="CZ36" s="20">
        <f t="shared" si="3"/>
        <v>1</v>
      </c>
      <c r="DA36" s="20">
        <f t="shared" si="4"/>
        <v>1</v>
      </c>
      <c r="DB36" s="20">
        <f t="shared" si="5"/>
        <v>0</v>
      </c>
      <c r="DC36" s="20">
        <f t="shared" si="6"/>
        <v>0</v>
      </c>
      <c r="DD36" s="20">
        <f t="shared" si="7"/>
        <v>0</v>
      </c>
      <c r="DE36" s="20">
        <f t="shared" si="8"/>
        <v>0</v>
      </c>
      <c r="DF36" s="20">
        <f t="shared" si="9"/>
        <v>1</v>
      </c>
      <c r="DG36" s="20">
        <f t="shared" si="10"/>
        <v>0</v>
      </c>
      <c r="DH36" s="20">
        <f t="shared" si="11"/>
        <v>4</v>
      </c>
      <c r="DI36" s="39">
        <f t="shared" si="12"/>
        <v>2</v>
      </c>
      <c r="DJ36" s="20">
        <f t="shared" si="13"/>
        <v>0</v>
      </c>
      <c r="DK36" s="20">
        <f t="shared" si="16"/>
        <v>0</v>
      </c>
      <c r="DL36" s="20">
        <f t="shared" si="15"/>
        <v>0</v>
      </c>
    </row>
    <row r="37" spans="1:116" ht="16.2" customHeight="1" x14ac:dyDescent="0.25">
      <c r="B37" s="4"/>
      <c r="D37" s="26" t="s">
        <v>73</v>
      </c>
      <c r="E37" s="18"/>
      <c r="F37" s="18"/>
      <c r="G37" s="18"/>
      <c r="H37" s="18"/>
      <c r="I37" s="18"/>
      <c r="J37" s="54"/>
      <c r="K37" s="18"/>
      <c r="L37" s="18"/>
      <c r="M37" s="18" t="s">
        <v>5</v>
      </c>
      <c r="N37" s="18"/>
      <c r="O37" s="18"/>
      <c r="P37" s="47"/>
      <c r="Q37" s="47"/>
      <c r="R37" s="58"/>
      <c r="S37" s="47"/>
      <c r="T37" s="47"/>
      <c r="U37" s="47"/>
      <c r="V37" s="47"/>
      <c r="W37" s="58"/>
      <c r="X37" s="47"/>
      <c r="Y37" s="47"/>
      <c r="Z37" s="47"/>
      <c r="AA37" s="47"/>
      <c r="AB37" s="47"/>
      <c r="AC37" s="47"/>
      <c r="AD37" s="47" t="s">
        <v>5</v>
      </c>
      <c r="AE37" s="50"/>
      <c r="AF37" s="47" t="s">
        <v>11</v>
      </c>
      <c r="AG37" s="47" t="s">
        <v>7</v>
      </c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 t="s">
        <v>11</v>
      </c>
      <c r="AT37" s="47"/>
      <c r="AU37" s="47"/>
      <c r="AV37" s="47" t="s">
        <v>27</v>
      </c>
      <c r="AW37" s="18"/>
      <c r="AX37" s="18"/>
      <c r="AY37" s="18"/>
      <c r="AZ37" s="18"/>
      <c r="BA37" s="18"/>
      <c r="BB37" s="18"/>
      <c r="BC37" s="18"/>
      <c r="BD37" s="47"/>
      <c r="BE37" s="47" t="s">
        <v>7</v>
      </c>
      <c r="BF37" s="47"/>
      <c r="BG37" s="47"/>
      <c r="BH37" s="47"/>
      <c r="BI37" s="47" t="s">
        <v>60</v>
      </c>
      <c r="BJ37" s="47"/>
      <c r="BK37" s="47"/>
      <c r="BL37" s="47"/>
      <c r="BM37" s="47"/>
      <c r="BN37" s="47" t="s">
        <v>5</v>
      </c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 t="s">
        <v>11</v>
      </c>
      <c r="BZ37" s="47" t="s">
        <v>5</v>
      </c>
      <c r="CA37" s="47"/>
      <c r="CB37" s="47"/>
      <c r="CC37" s="47" t="s">
        <v>29</v>
      </c>
      <c r="CD37" s="47"/>
      <c r="CE37" s="47"/>
      <c r="CF37" s="47"/>
      <c r="CG37" s="47"/>
      <c r="CH37" s="47"/>
      <c r="CI37" s="47" t="s">
        <v>27</v>
      </c>
      <c r="CJ37" s="47" t="s">
        <v>5</v>
      </c>
      <c r="CK37" s="47"/>
      <c r="CL37" s="47" t="s">
        <v>11</v>
      </c>
      <c r="CM37" s="50"/>
      <c r="CN37" s="50"/>
      <c r="CO37" s="50" t="s">
        <v>35</v>
      </c>
      <c r="CP37" s="47" t="s">
        <v>5</v>
      </c>
      <c r="CQ37" s="18"/>
      <c r="CR37" s="31"/>
      <c r="CS37" s="18"/>
      <c r="CT37" s="18"/>
      <c r="CU37" s="18"/>
      <c r="CV37" s="18"/>
      <c r="CW37" s="28">
        <f t="shared" si="0"/>
        <v>0</v>
      </c>
      <c r="CX37" s="20">
        <f t="shared" si="1"/>
        <v>6</v>
      </c>
      <c r="CY37" s="20">
        <f t="shared" si="2"/>
        <v>2</v>
      </c>
      <c r="CZ37" s="20">
        <f t="shared" si="3"/>
        <v>1</v>
      </c>
      <c r="DA37" s="20">
        <f t="shared" si="4"/>
        <v>1</v>
      </c>
      <c r="DB37" s="20">
        <f t="shared" si="5"/>
        <v>0</v>
      </c>
      <c r="DC37" s="20">
        <f t="shared" si="6"/>
        <v>0</v>
      </c>
      <c r="DD37" s="20">
        <f t="shared" si="7"/>
        <v>0</v>
      </c>
      <c r="DE37" s="20">
        <f t="shared" si="8"/>
        <v>0</v>
      </c>
      <c r="DF37" s="20">
        <f t="shared" si="9"/>
        <v>1</v>
      </c>
      <c r="DG37" s="20">
        <f t="shared" si="10"/>
        <v>0</v>
      </c>
      <c r="DH37" s="20">
        <f t="shared" si="11"/>
        <v>4</v>
      </c>
      <c r="DI37" s="39">
        <f t="shared" si="12"/>
        <v>2</v>
      </c>
      <c r="DJ37" s="20">
        <f t="shared" si="13"/>
        <v>0</v>
      </c>
      <c r="DK37" s="20">
        <f t="shared" si="16"/>
        <v>0</v>
      </c>
      <c r="DL37" s="20">
        <f t="shared" si="15"/>
        <v>0</v>
      </c>
    </row>
    <row r="38" spans="1:116" ht="16.2" customHeight="1" x14ac:dyDescent="0.25">
      <c r="B38" s="4"/>
      <c r="D38" s="26" t="s">
        <v>43</v>
      </c>
      <c r="E38" s="18"/>
      <c r="F38" s="18"/>
      <c r="G38" s="18"/>
      <c r="H38" s="18"/>
      <c r="I38" s="18"/>
      <c r="J38" s="54"/>
      <c r="K38" s="18"/>
      <c r="L38" s="18"/>
      <c r="M38" s="18"/>
      <c r="N38" s="18"/>
      <c r="O38" s="18" t="s">
        <v>5</v>
      </c>
      <c r="P38" s="47"/>
      <c r="Q38" s="47"/>
      <c r="R38" s="58"/>
      <c r="S38" s="47" t="s">
        <v>7</v>
      </c>
      <c r="T38" s="47"/>
      <c r="U38" s="47"/>
      <c r="V38" s="47"/>
      <c r="W38" s="58"/>
      <c r="X38" s="47"/>
      <c r="Y38" s="47"/>
      <c r="Z38" s="47" t="s">
        <v>11</v>
      </c>
      <c r="AA38" s="47"/>
      <c r="AB38" s="47"/>
      <c r="AC38" s="47"/>
      <c r="AD38" s="47"/>
      <c r="AE38" s="50"/>
      <c r="AF38" s="47"/>
      <c r="AG38" s="47" t="s">
        <v>35</v>
      </c>
      <c r="AH38" s="47"/>
      <c r="AI38" s="47"/>
      <c r="AJ38" s="47" t="s">
        <v>5</v>
      </c>
      <c r="AK38" s="47" t="s">
        <v>11</v>
      </c>
      <c r="AL38" s="47"/>
      <c r="AM38" s="47" t="s">
        <v>32</v>
      </c>
      <c r="AN38" s="47"/>
      <c r="AO38" s="47"/>
      <c r="AP38" s="47"/>
      <c r="AQ38" s="47"/>
      <c r="AR38" s="47" t="s">
        <v>27</v>
      </c>
      <c r="AS38" s="47" t="s">
        <v>29</v>
      </c>
      <c r="AT38" s="47"/>
      <c r="AU38" s="47"/>
      <c r="AV38" s="47" t="s">
        <v>5</v>
      </c>
      <c r="AW38" s="18"/>
      <c r="AX38" s="18" t="s">
        <v>7</v>
      </c>
      <c r="AY38" s="18"/>
      <c r="AZ38" s="18"/>
      <c r="BA38" s="18"/>
      <c r="BB38" s="18"/>
      <c r="BC38" s="18"/>
      <c r="BD38" s="47"/>
      <c r="BE38" s="47"/>
      <c r="BF38" s="47"/>
      <c r="BG38" s="47" t="s">
        <v>27</v>
      </c>
      <c r="BH38" s="47" t="s">
        <v>11</v>
      </c>
      <c r="BI38" s="47"/>
      <c r="BJ38" s="47"/>
      <c r="BK38" s="47" t="s">
        <v>38</v>
      </c>
      <c r="BL38" s="47"/>
      <c r="BM38" s="47"/>
      <c r="BN38" s="47" t="s">
        <v>11</v>
      </c>
      <c r="BO38" s="47"/>
      <c r="BP38" s="47"/>
      <c r="BQ38" s="47"/>
      <c r="BR38" s="47" t="s">
        <v>35</v>
      </c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 t="s">
        <v>62</v>
      </c>
      <c r="CG38" s="47" t="s">
        <v>27</v>
      </c>
      <c r="CH38" s="47"/>
      <c r="CI38" s="47"/>
      <c r="CJ38" s="47"/>
      <c r="CK38" s="47"/>
      <c r="CL38" s="47" t="s">
        <v>7</v>
      </c>
      <c r="CM38" s="50" t="s">
        <v>29</v>
      </c>
      <c r="CN38" s="50"/>
      <c r="CO38" s="50"/>
      <c r="CP38" s="47"/>
      <c r="CQ38" s="18"/>
      <c r="CR38" s="31"/>
      <c r="CS38" s="18"/>
      <c r="CT38" s="18"/>
      <c r="CU38" s="18"/>
      <c r="CV38" s="18"/>
      <c r="CW38" s="28">
        <f t="shared" si="0"/>
        <v>0</v>
      </c>
      <c r="CX38" s="20">
        <f t="shared" si="1"/>
        <v>3</v>
      </c>
      <c r="CY38" s="20">
        <f t="shared" si="2"/>
        <v>3</v>
      </c>
      <c r="CZ38" s="20">
        <f t="shared" si="3"/>
        <v>2</v>
      </c>
      <c r="DA38" s="20">
        <f t="shared" si="4"/>
        <v>0</v>
      </c>
      <c r="DB38" s="20">
        <f t="shared" si="5"/>
        <v>1</v>
      </c>
      <c r="DC38" s="20">
        <f t="shared" si="6"/>
        <v>0</v>
      </c>
      <c r="DD38" s="20">
        <f t="shared" si="7"/>
        <v>1</v>
      </c>
      <c r="DE38" s="20">
        <f t="shared" si="8"/>
        <v>0</v>
      </c>
      <c r="DF38" s="20">
        <f t="shared" si="9"/>
        <v>2</v>
      </c>
      <c r="DG38" s="20">
        <f t="shared" si="10"/>
        <v>1</v>
      </c>
      <c r="DH38" s="20">
        <f t="shared" si="11"/>
        <v>4</v>
      </c>
      <c r="DI38" s="39">
        <f>COUNTIF(E38:DH38,"ЛИТ")</f>
        <v>3</v>
      </c>
      <c r="DJ38" s="20">
        <f t="shared" si="13"/>
        <v>0</v>
      </c>
      <c r="DK38" s="20">
        <f t="shared" si="16"/>
        <v>0</v>
      </c>
      <c r="DL38" s="20">
        <f t="shared" si="15"/>
        <v>0</v>
      </c>
    </row>
    <row r="39" spans="1:116" ht="16.2" customHeight="1" x14ac:dyDescent="0.25">
      <c r="B39" s="4"/>
      <c r="D39" s="26" t="s">
        <v>44</v>
      </c>
      <c r="E39" s="18"/>
      <c r="F39" s="18"/>
      <c r="G39" s="18"/>
      <c r="H39" s="18"/>
      <c r="I39" s="18"/>
      <c r="J39" s="54"/>
      <c r="K39" s="18"/>
      <c r="L39" s="18"/>
      <c r="M39" s="18"/>
      <c r="N39" s="18" t="s">
        <v>5</v>
      </c>
      <c r="O39" s="18"/>
      <c r="P39" s="47"/>
      <c r="Q39" s="47"/>
      <c r="R39" s="58"/>
      <c r="S39" s="47" t="s">
        <v>7</v>
      </c>
      <c r="T39" s="47"/>
      <c r="U39" s="47"/>
      <c r="V39" s="47"/>
      <c r="W39" s="58"/>
      <c r="X39" s="47"/>
      <c r="Y39" s="47"/>
      <c r="Z39" s="47" t="s">
        <v>11</v>
      </c>
      <c r="AA39" s="47"/>
      <c r="AB39" s="47"/>
      <c r="AC39" s="47"/>
      <c r="AD39" s="47"/>
      <c r="AE39" s="50"/>
      <c r="AF39" s="47" t="s">
        <v>35</v>
      </c>
      <c r="AG39" s="47"/>
      <c r="AH39" s="47"/>
      <c r="AI39" s="47" t="s">
        <v>5</v>
      </c>
      <c r="AJ39" s="47"/>
      <c r="AK39" s="47" t="s">
        <v>11</v>
      </c>
      <c r="AL39" s="47"/>
      <c r="AM39" s="47" t="s">
        <v>32</v>
      </c>
      <c r="AN39" s="47"/>
      <c r="AO39" s="47"/>
      <c r="AP39" s="47"/>
      <c r="AQ39" s="47"/>
      <c r="AR39" s="47" t="s">
        <v>27</v>
      </c>
      <c r="AS39" s="47" t="s">
        <v>29</v>
      </c>
      <c r="AT39" s="47"/>
      <c r="AU39" s="47" t="s">
        <v>5</v>
      </c>
      <c r="AV39" s="47"/>
      <c r="AW39" s="18"/>
      <c r="AX39" s="18" t="s">
        <v>7</v>
      </c>
      <c r="AY39" s="18"/>
      <c r="AZ39" s="18"/>
      <c r="BA39" s="18"/>
      <c r="BB39" s="18"/>
      <c r="BC39" s="18"/>
      <c r="BD39" s="47"/>
      <c r="BE39" s="47"/>
      <c r="BF39" s="47"/>
      <c r="BG39" s="47" t="s">
        <v>27</v>
      </c>
      <c r="BH39" s="47" t="s">
        <v>11</v>
      </c>
      <c r="BI39" s="47"/>
      <c r="BJ39" s="47"/>
      <c r="BK39" s="47" t="s">
        <v>38</v>
      </c>
      <c r="BL39" s="47"/>
      <c r="BM39" s="47"/>
      <c r="BN39" s="47" t="s">
        <v>11</v>
      </c>
      <c r="BO39" s="47"/>
      <c r="BP39" s="47"/>
      <c r="BQ39" s="47" t="s">
        <v>35</v>
      </c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 t="s">
        <v>62</v>
      </c>
      <c r="CG39" s="47" t="s">
        <v>27</v>
      </c>
      <c r="CH39" s="47"/>
      <c r="CI39" s="47"/>
      <c r="CJ39" s="47"/>
      <c r="CK39" s="47"/>
      <c r="CL39" s="47" t="s">
        <v>7</v>
      </c>
      <c r="CM39" s="50" t="s">
        <v>29</v>
      </c>
      <c r="CN39" s="50"/>
      <c r="CO39" s="50"/>
      <c r="CP39" s="47"/>
      <c r="CQ39" s="18"/>
      <c r="CR39" s="31"/>
      <c r="CS39" s="18"/>
      <c r="CT39" s="18"/>
      <c r="CU39" s="18"/>
      <c r="CV39" s="18"/>
      <c r="CW39" s="28">
        <f t="shared" si="0"/>
        <v>0</v>
      </c>
      <c r="CX39" s="20">
        <f t="shared" si="1"/>
        <v>3</v>
      </c>
      <c r="CY39" s="20">
        <f t="shared" si="2"/>
        <v>3</v>
      </c>
      <c r="CZ39" s="20">
        <f t="shared" si="3"/>
        <v>2</v>
      </c>
      <c r="DA39" s="20">
        <f t="shared" si="4"/>
        <v>0</v>
      </c>
      <c r="DB39" s="20">
        <f t="shared" si="5"/>
        <v>1</v>
      </c>
      <c r="DC39" s="20">
        <f t="shared" si="6"/>
        <v>0</v>
      </c>
      <c r="DD39" s="20">
        <f t="shared" si="7"/>
        <v>1</v>
      </c>
      <c r="DE39" s="20">
        <f t="shared" si="8"/>
        <v>0</v>
      </c>
      <c r="DF39" s="20">
        <f t="shared" si="9"/>
        <v>2</v>
      </c>
      <c r="DG39" s="20">
        <f t="shared" si="10"/>
        <v>1</v>
      </c>
      <c r="DH39" s="20">
        <f t="shared" si="11"/>
        <v>4</v>
      </c>
      <c r="DI39" s="39">
        <f>COUNTIF(E39:DH39,"ЛИТ")</f>
        <v>3</v>
      </c>
      <c r="DJ39" s="20">
        <f t="shared" si="13"/>
        <v>0</v>
      </c>
      <c r="DK39" s="20">
        <f t="shared" si="16"/>
        <v>0</v>
      </c>
      <c r="DL39" s="20">
        <f t="shared" si="15"/>
        <v>0</v>
      </c>
    </row>
    <row r="40" spans="1:116" ht="16.2" customHeight="1" x14ac:dyDescent="0.25">
      <c r="B40" s="4"/>
      <c r="D40" s="26" t="s">
        <v>82</v>
      </c>
      <c r="E40" s="18"/>
      <c r="F40" s="18"/>
      <c r="G40" s="18"/>
      <c r="H40" s="18"/>
      <c r="I40" s="18"/>
      <c r="J40" s="54"/>
      <c r="K40" s="18"/>
      <c r="L40" s="18"/>
      <c r="M40" s="18"/>
      <c r="N40" s="18" t="s">
        <v>5</v>
      </c>
      <c r="O40" s="18"/>
      <c r="P40" s="47"/>
      <c r="Q40" s="47"/>
      <c r="R40" s="58"/>
      <c r="S40" s="47"/>
      <c r="T40" s="47" t="s">
        <v>7</v>
      </c>
      <c r="U40" s="47"/>
      <c r="V40" s="47"/>
      <c r="W40" s="58"/>
      <c r="X40" s="47"/>
      <c r="Y40" s="47"/>
      <c r="Z40" s="47" t="s">
        <v>11</v>
      </c>
      <c r="AA40" s="47"/>
      <c r="AB40" s="47"/>
      <c r="AC40" s="47"/>
      <c r="AD40" s="47"/>
      <c r="AE40" s="50"/>
      <c r="AF40" s="47"/>
      <c r="AG40" s="47" t="s">
        <v>35</v>
      </c>
      <c r="AH40" s="47"/>
      <c r="AI40" s="47"/>
      <c r="AJ40" s="47" t="s">
        <v>5</v>
      </c>
      <c r="AK40" s="47" t="s">
        <v>11</v>
      </c>
      <c r="AL40" s="47"/>
      <c r="AM40" s="47" t="s">
        <v>32</v>
      </c>
      <c r="AN40" s="47"/>
      <c r="AO40" s="47"/>
      <c r="AP40" s="47"/>
      <c r="AQ40" s="47"/>
      <c r="AR40" s="47" t="s">
        <v>27</v>
      </c>
      <c r="AS40" s="47" t="s">
        <v>29</v>
      </c>
      <c r="AT40" s="47"/>
      <c r="AU40" s="47"/>
      <c r="AV40" s="47" t="s">
        <v>5</v>
      </c>
      <c r="AW40" s="18" t="s">
        <v>7</v>
      </c>
      <c r="AX40" s="18"/>
      <c r="AY40" s="18"/>
      <c r="AZ40" s="18"/>
      <c r="BA40" s="18"/>
      <c r="BB40" s="18"/>
      <c r="BC40" s="18"/>
      <c r="BD40" s="47"/>
      <c r="BE40" s="47"/>
      <c r="BF40" s="47"/>
      <c r="BG40" s="47" t="s">
        <v>27</v>
      </c>
      <c r="BH40" s="47" t="s">
        <v>11</v>
      </c>
      <c r="BI40" s="47"/>
      <c r="BJ40" s="47"/>
      <c r="BK40" s="47" t="s">
        <v>38</v>
      </c>
      <c r="BL40" s="47"/>
      <c r="BM40" s="47"/>
      <c r="BN40" s="47" t="s">
        <v>11</v>
      </c>
      <c r="BO40" s="47"/>
      <c r="BP40" s="47"/>
      <c r="BQ40" s="47"/>
      <c r="BR40" s="47" t="s">
        <v>35</v>
      </c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 t="s">
        <v>62</v>
      </c>
      <c r="CG40" s="47" t="s">
        <v>27</v>
      </c>
      <c r="CH40" s="47"/>
      <c r="CI40" s="47"/>
      <c r="CJ40" s="47"/>
      <c r="CK40" s="47" t="s">
        <v>7</v>
      </c>
      <c r="CL40" s="47"/>
      <c r="CM40" s="50" t="s">
        <v>29</v>
      </c>
      <c r="CN40" s="50"/>
      <c r="CO40" s="50"/>
      <c r="CP40" s="47"/>
      <c r="CQ40" s="18"/>
      <c r="CR40" s="31"/>
      <c r="CS40" s="18"/>
      <c r="CT40" s="18"/>
      <c r="CU40" s="18"/>
      <c r="CV40" s="18"/>
      <c r="CW40" s="28">
        <f t="shared" si="0"/>
        <v>0</v>
      </c>
      <c r="CX40" s="20">
        <f t="shared" si="1"/>
        <v>3</v>
      </c>
      <c r="CY40" s="20">
        <f t="shared" si="2"/>
        <v>3</v>
      </c>
      <c r="CZ40" s="20">
        <f t="shared" si="3"/>
        <v>2</v>
      </c>
      <c r="DA40" s="20">
        <f t="shared" si="4"/>
        <v>0</v>
      </c>
      <c r="DB40" s="20">
        <f t="shared" si="5"/>
        <v>1</v>
      </c>
      <c r="DC40" s="20">
        <f t="shared" si="6"/>
        <v>0</v>
      </c>
      <c r="DD40" s="20">
        <f t="shared" si="7"/>
        <v>1</v>
      </c>
      <c r="DE40" s="20">
        <f t="shared" si="8"/>
        <v>0</v>
      </c>
      <c r="DF40" s="20">
        <f t="shared" si="9"/>
        <v>2</v>
      </c>
      <c r="DG40" s="20">
        <f t="shared" si="10"/>
        <v>1</v>
      </c>
      <c r="DH40" s="20">
        <f t="shared" si="11"/>
        <v>4</v>
      </c>
      <c r="DI40" s="39">
        <f>COUNTIF(T40:DH40,"ЛИТ")</f>
        <v>3</v>
      </c>
      <c r="DJ40" s="20">
        <f t="shared" si="13"/>
        <v>0</v>
      </c>
      <c r="DK40" s="20">
        <f t="shared" si="16"/>
        <v>0</v>
      </c>
      <c r="DL40" s="20">
        <f t="shared" si="15"/>
        <v>0</v>
      </c>
    </row>
    <row r="41" spans="1:116" ht="16.2" customHeight="1" x14ac:dyDescent="0.25">
      <c r="B41" s="4"/>
      <c r="D41" s="26" t="s">
        <v>74</v>
      </c>
      <c r="E41" s="18"/>
      <c r="F41" s="18"/>
      <c r="G41" s="18"/>
      <c r="H41" s="18"/>
      <c r="I41" s="18"/>
      <c r="J41" s="54"/>
      <c r="K41" s="18"/>
      <c r="L41" s="18"/>
      <c r="M41" s="18"/>
      <c r="N41" s="18" t="s">
        <v>5</v>
      </c>
      <c r="O41" s="18"/>
      <c r="P41" s="47"/>
      <c r="Q41" s="47"/>
      <c r="R41" s="58"/>
      <c r="S41" s="47" t="s">
        <v>7</v>
      </c>
      <c r="T41" s="47"/>
      <c r="U41" s="47"/>
      <c r="V41" s="47"/>
      <c r="W41" s="58"/>
      <c r="X41" s="47"/>
      <c r="Y41" s="47"/>
      <c r="Z41" s="47" t="s">
        <v>11</v>
      </c>
      <c r="AA41" s="47"/>
      <c r="AB41" s="47"/>
      <c r="AC41" s="47"/>
      <c r="AD41" s="47"/>
      <c r="AE41" s="50"/>
      <c r="AF41" s="47"/>
      <c r="AG41" s="47" t="s">
        <v>35</v>
      </c>
      <c r="AH41" s="47"/>
      <c r="AI41" s="47"/>
      <c r="AJ41" s="47" t="s">
        <v>5</v>
      </c>
      <c r="AK41" s="47" t="s">
        <v>11</v>
      </c>
      <c r="AL41" s="47"/>
      <c r="AM41" s="47" t="s">
        <v>32</v>
      </c>
      <c r="AN41" s="47"/>
      <c r="AO41" s="47"/>
      <c r="AP41" s="47"/>
      <c r="AQ41" s="47"/>
      <c r="AR41" s="47" t="s">
        <v>27</v>
      </c>
      <c r="AS41" s="47" t="s">
        <v>29</v>
      </c>
      <c r="AT41" s="47"/>
      <c r="AU41" s="47"/>
      <c r="AV41" s="47" t="s">
        <v>5</v>
      </c>
      <c r="AW41" s="18"/>
      <c r="AX41" s="18" t="s">
        <v>7</v>
      </c>
      <c r="AY41" s="18"/>
      <c r="AZ41" s="18"/>
      <c r="BA41" s="18"/>
      <c r="BB41" s="18"/>
      <c r="BC41" s="18"/>
      <c r="BD41" s="47"/>
      <c r="BE41" s="47"/>
      <c r="BF41" s="47"/>
      <c r="BG41" s="47" t="s">
        <v>27</v>
      </c>
      <c r="BH41" s="47" t="s">
        <v>11</v>
      </c>
      <c r="BI41" s="47"/>
      <c r="BJ41" s="47"/>
      <c r="BK41" s="47" t="s">
        <v>38</v>
      </c>
      <c r="BL41" s="47"/>
      <c r="BM41" s="47"/>
      <c r="BN41" s="47" t="s">
        <v>11</v>
      </c>
      <c r="BO41" s="47"/>
      <c r="BP41" s="47"/>
      <c r="BQ41" s="47"/>
      <c r="BR41" s="47" t="s">
        <v>35</v>
      </c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 t="s">
        <v>62</v>
      </c>
      <c r="CG41" s="47" t="s">
        <v>27</v>
      </c>
      <c r="CH41" s="47"/>
      <c r="CI41" s="47"/>
      <c r="CJ41" s="47"/>
      <c r="CK41" s="47"/>
      <c r="CL41" s="47" t="s">
        <v>7</v>
      </c>
      <c r="CM41" s="50" t="s">
        <v>29</v>
      </c>
      <c r="CN41" s="50"/>
      <c r="CO41" s="50"/>
      <c r="CP41" s="47"/>
      <c r="CQ41" s="18"/>
      <c r="CR41" s="31"/>
      <c r="CS41" s="18"/>
      <c r="CT41" s="18"/>
      <c r="CU41" s="18"/>
      <c r="CV41" s="18"/>
      <c r="CW41" s="28">
        <f t="shared" si="0"/>
        <v>0</v>
      </c>
      <c r="CX41" s="20">
        <f t="shared" si="1"/>
        <v>3</v>
      </c>
      <c r="CY41" s="20">
        <f t="shared" si="2"/>
        <v>3</v>
      </c>
      <c r="CZ41" s="20">
        <f t="shared" si="3"/>
        <v>2</v>
      </c>
      <c r="DA41" s="20">
        <f t="shared" si="4"/>
        <v>0</v>
      </c>
      <c r="DB41" s="20">
        <f t="shared" si="5"/>
        <v>1</v>
      </c>
      <c r="DC41" s="20">
        <f t="shared" si="6"/>
        <v>0</v>
      </c>
      <c r="DD41" s="20">
        <f t="shared" si="7"/>
        <v>1</v>
      </c>
      <c r="DE41" s="20">
        <f t="shared" si="8"/>
        <v>0</v>
      </c>
      <c r="DF41" s="20">
        <f t="shared" si="9"/>
        <v>2</v>
      </c>
      <c r="DG41" s="20">
        <f t="shared" si="10"/>
        <v>1</v>
      </c>
      <c r="DH41" s="20">
        <f t="shared" si="11"/>
        <v>4</v>
      </c>
      <c r="DI41" s="39">
        <f>COUNTIF(E41:DH41,"ЛИТ")</f>
        <v>3</v>
      </c>
      <c r="DJ41" s="20">
        <f t="shared" si="13"/>
        <v>0</v>
      </c>
      <c r="DK41" s="20">
        <f t="shared" si="16"/>
        <v>0</v>
      </c>
      <c r="DL41" s="20">
        <f t="shared" si="15"/>
        <v>0</v>
      </c>
    </row>
    <row r="42" spans="1:116" ht="16.5" customHeight="1" x14ac:dyDescent="0.25">
      <c r="B42" s="4"/>
      <c r="D42" s="26" t="s">
        <v>75</v>
      </c>
      <c r="E42" s="18"/>
      <c r="F42" s="18"/>
      <c r="G42" s="18"/>
      <c r="H42" s="18"/>
      <c r="I42" s="18"/>
      <c r="J42" s="54"/>
      <c r="K42" s="18"/>
      <c r="L42" s="18"/>
      <c r="M42" s="18" t="s">
        <v>5</v>
      </c>
      <c r="N42" s="18"/>
      <c r="O42" s="18"/>
      <c r="P42" s="47"/>
      <c r="Q42" s="47"/>
      <c r="R42" s="58"/>
      <c r="S42" s="47" t="s">
        <v>7</v>
      </c>
      <c r="T42" s="47"/>
      <c r="U42" s="47"/>
      <c r="V42" s="47"/>
      <c r="W42" s="58"/>
      <c r="X42" s="47"/>
      <c r="Y42" s="47"/>
      <c r="Z42" s="47" t="s">
        <v>11</v>
      </c>
      <c r="AA42" s="47"/>
      <c r="AB42" s="47"/>
      <c r="AC42" s="47"/>
      <c r="AD42" s="47"/>
      <c r="AE42" s="50"/>
      <c r="AF42" s="47"/>
      <c r="AG42" s="47" t="s">
        <v>35</v>
      </c>
      <c r="AH42" s="47"/>
      <c r="AI42" s="47" t="s">
        <v>5</v>
      </c>
      <c r="AJ42" s="47"/>
      <c r="AK42" s="47" t="s">
        <v>11</v>
      </c>
      <c r="AL42" s="47"/>
      <c r="AM42" s="47" t="s">
        <v>32</v>
      </c>
      <c r="AN42" s="47"/>
      <c r="AO42" s="47"/>
      <c r="AP42" s="47"/>
      <c r="AQ42" s="47"/>
      <c r="AR42" s="47" t="s">
        <v>27</v>
      </c>
      <c r="AS42" s="47" t="s">
        <v>29</v>
      </c>
      <c r="AT42" s="47"/>
      <c r="AU42" s="47" t="s">
        <v>5</v>
      </c>
      <c r="AV42" s="47"/>
      <c r="AW42" s="18"/>
      <c r="AX42" s="18" t="s">
        <v>7</v>
      </c>
      <c r="AY42" s="18"/>
      <c r="AZ42" s="18"/>
      <c r="BA42" s="18"/>
      <c r="BB42" s="18"/>
      <c r="BC42" s="18"/>
      <c r="BD42" s="47"/>
      <c r="BE42" s="47"/>
      <c r="BF42" s="47"/>
      <c r="BG42" s="47" t="s">
        <v>27</v>
      </c>
      <c r="BH42" s="47" t="s">
        <v>11</v>
      </c>
      <c r="BI42" s="47"/>
      <c r="BJ42" s="47"/>
      <c r="BK42" s="47" t="s">
        <v>38</v>
      </c>
      <c r="BL42" s="47"/>
      <c r="BM42" s="47"/>
      <c r="BN42" s="47" t="s">
        <v>11</v>
      </c>
      <c r="BO42" s="47"/>
      <c r="BP42" s="47"/>
      <c r="BQ42" s="47"/>
      <c r="BR42" s="47" t="s">
        <v>35</v>
      </c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 t="s">
        <v>62</v>
      </c>
      <c r="CG42" s="47" t="s">
        <v>27</v>
      </c>
      <c r="CH42" s="47"/>
      <c r="CI42" s="47"/>
      <c r="CJ42" s="47"/>
      <c r="CK42" s="47"/>
      <c r="CL42" s="47" t="s">
        <v>7</v>
      </c>
      <c r="CM42" s="50" t="s">
        <v>29</v>
      </c>
      <c r="CN42" s="50"/>
      <c r="CO42" s="50"/>
      <c r="CP42" s="47"/>
      <c r="CQ42" s="18"/>
      <c r="CR42" s="31"/>
      <c r="CS42" s="18"/>
      <c r="CT42" s="18"/>
      <c r="CU42" s="18"/>
      <c r="CV42" s="18"/>
      <c r="CW42" s="28">
        <f t="shared" si="0"/>
        <v>0</v>
      </c>
      <c r="CX42" s="20">
        <f t="shared" si="1"/>
        <v>3</v>
      </c>
      <c r="CY42" s="20">
        <f t="shared" si="2"/>
        <v>3</v>
      </c>
      <c r="CZ42" s="20">
        <f t="shared" si="3"/>
        <v>2</v>
      </c>
      <c r="DA42" s="20">
        <f t="shared" si="4"/>
        <v>0</v>
      </c>
      <c r="DB42" s="20">
        <f t="shared" si="5"/>
        <v>1</v>
      </c>
      <c r="DC42" s="20">
        <f t="shared" si="6"/>
        <v>0</v>
      </c>
      <c r="DD42" s="20">
        <f t="shared" si="7"/>
        <v>1</v>
      </c>
      <c r="DE42" s="20">
        <f t="shared" si="8"/>
        <v>0</v>
      </c>
      <c r="DF42" s="20">
        <f t="shared" si="9"/>
        <v>2</v>
      </c>
      <c r="DG42" s="20">
        <f t="shared" si="10"/>
        <v>1</v>
      </c>
      <c r="DH42" s="20">
        <f t="shared" si="11"/>
        <v>4</v>
      </c>
      <c r="DI42" s="39">
        <f>COUNTIF(E42:DH42,"ЛИТ")</f>
        <v>3</v>
      </c>
      <c r="DJ42" s="20">
        <f t="shared" si="13"/>
        <v>0</v>
      </c>
      <c r="DK42" s="20">
        <f t="shared" si="16"/>
        <v>0</v>
      </c>
      <c r="DL42" s="20">
        <f t="shared" si="15"/>
        <v>0</v>
      </c>
    </row>
    <row r="43" spans="1:116" ht="16.2" customHeight="1" x14ac:dyDescent="0.25">
      <c r="B43" s="4"/>
      <c r="D43" s="26" t="s">
        <v>45</v>
      </c>
      <c r="E43" s="18"/>
      <c r="F43" s="18"/>
      <c r="G43" s="18"/>
      <c r="H43" s="18"/>
      <c r="I43" s="18"/>
      <c r="J43" s="54"/>
      <c r="K43" s="18"/>
      <c r="L43" s="18"/>
      <c r="M43" s="18"/>
      <c r="N43" s="18"/>
      <c r="O43" s="18"/>
      <c r="P43" s="47"/>
      <c r="Q43" s="47"/>
      <c r="R43" s="47" t="s">
        <v>5</v>
      </c>
      <c r="S43" s="47"/>
      <c r="T43" s="58"/>
      <c r="U43" s="47"/>
      <c r="V43" s="47"/>
      <c r="W43" s="47"/>
      <c r="X43" s="47"/>
      <c r="Y43" s="58"/>
      <c r="Z43" s="47"/>
      <c r="AA43" s="47" t="s">
        <v>35</v>
      </c>
      <c r="AB43" s="47"/>
      <c r="AC43" s="47"/>
      <c r="AD43" s="47" t="s">
        <v>5</v>
      </c>
      <c r="AE43" s="47"/>
      <c r="AF43" s="47" t="s">
        <v>11</v>
      </c>
      <c r="AG43" s="47"/>
      <c r="AH43" s="47"/>
      <c r="AI43" s="47"/>
      <c r="AJ43" s="47"/>
      <c r="AK43" s="47"/>
      <c r="AL43" s="47" t="s">
        <v>32</v>
      </c>
      <c r="AM43" s="47"/>
      <c r="AN43" s="47"/>
      <c r="AO43" s="47"/>
      <c r="AP43" s="50" t="s">
        <v>11</v>
      </c>
      <c r="AQ43" s="47"/>
      <c r="AR43" s="47"/>
      <c r="AS43" s="47" t="s">
        <v>38</v>
      </c>
      <c r="AT43" s="47"/>
      <c r="AU43" s="47"/>
      <c r="AV43" s="47" t="s">
        <v>5</v>
      </c>
      <c r="AW43" s="18"/>
      <c r="AX43" s="18" t="s">
        <v>25</v>
      </c>
      <c r="AY43" s="18"/>
      <c r="AZ43" s="18"/>
      <c r="BA43" s="18"/>
      <c r="BB43" s="18"/>
      <c r="BC43" s="18" t="s">
        <v>7</v>
      </c>
      <c r="BD43" s="47"/>
      <c r="BE43" s="47"/>
      <c r="BF43" s="47" t="s">
        <v>5</v>
      </c>
      <c r="BG43" s="47"/>
      <c r="BH43" s="47"/>
      <c r="BI43" s="47"/>
      <c r="BJ43" s="47"/>
      <c r="BK43" s="47" t="s">
        <v>35</v>
      </c>
      <c r="BL43" s="47"/>
      <c r="BM43" s="47"/>
      <c r="BN43" s="47" t="s">
        <v>29</v>
      </c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 t="s">
        <v>5</v>
      </c>
      <c r="BZ43" s="47"/>
      <c r="CA43" s="47" t="s">
        <v>27</v>
      </c>
      <c r="CB43" s="47"/>
      <c r="CC43" s="47" t="s">
        <v>11</v>
      </c>
      <c r="CD43" s="47"/>
      <c r="CE43" s="47"/>
      <c r="CF43" s="47" t="s">
        <v>5</v>
      </c>
      <c r="CG43" s="47"/>
      <c r="CH43" s="47"/>
      <c r="CI43" s="47"/>
      <c r="CJ43" s="47" t="s">
        <v>7</v>
      </c>
      <c r="CK43" s="47"/>
      <c r="CL43" s="47"/>
      <c r="CM43" s="50" t="s">
        <v>35</v>
      </c>
      <c r="CN43" s="50"/>
      <c r="CO43" s="50" t="s">
        <v>11</v>
      </c>
      <c r="CP43" s="47"/>
      <c r="CQ43" s="18" t="s">
        <v>7</v>
      </c>
      <c r="CR43" s="18"/>
      <c r="CS43" s="18"/>
      <c r="CT43" s="18"/>
      <c r="CU43" s="18"/>
      <c r="CV43" s="18"/>
      <c r="CW43" s="28">
        <f t="shared" si="0"/>
        <v>0</v>
      </c>
      <c r="CX43" s="20">
        <f t="shared" si="1"/>
        <v>6</v>
      </c>
      <c r="CY43" s="20">
        <f t="shared" si="2"/>
        <v>1</v>
      </c>
      <c r="CZ43" s="20">
        <f t="shared" si="3"/>
        <v>1</v>
      </c>
      <c r="DA43" s="20">
        <f t="shared" si="4"/>
        <v>0</v>
      </c>
      <c r="DB43" s="20">
        <f t="shared" si="5"/>
        <v>0</v>
      </c>
      <c r="DC43" s="20">
        <f t="shared" si="6"/>
        <v>1</v>
      </c>
      <c r="DD43" s="20">
        <f t="shared" si="7"/>
        <v>1</v>
      </c>
      <c r="DE43" s="20">
        <f t="shared" si="8"/>
        <v>0</v>
      </c>
      <c r="DF43" s="20">
        <f t="shared" si="9"/>
        <v>3</v>
      </c>
      <c r="DG43" s="20">
        <f t="shared" si="10"/>
        <v>1</v>
      </c>
      <c r="DH43" s="20">
        <f t="shared" si="11"/>
        <v>4</v>
      </c>
      <c r="DI43" s="39">
        <f t="shared" ref="DI43:DI51" si="17">COUNTIF(T43:DH43,"ЛИТ")</f>
        <v>3</v>
      </c>
      <c r="DJ43" s="20">
        <f t="shared" si="13"/>
        <v>0</v>
      </c>
      <c r="DK43" s="20">
        <f t="shared" si="16"/>
        <v>0</v>
      </c>
      <c r="DL43" s="20">
        <f t="shared" si="15"/>
        <v>0</v>
      </c>
    </row>
    <row r="44" spans="1:116" ht="16.2" customHeight="1" x14ac:dyDescent="0.25">
      <c r="B44" s="4"/>
      <c r="D44" s="26" t="s">
        <v>46</v>
      </c>
      <c r="E44" s="18"/>
      <c r="F44" s="18"/>
      <c r="G44" s="18"/>
      <c r="H44" s="18"/>
      <c r="I44" s="18"/>
      <c r="J44" s="54"/>
      <c r="K44" s="18"/>
      <c r="L44" s="18"/>
      <c r="M44" s="18"/>
      <c r="N44" s="18"/>
      <c r="O44" s="18"/>
      <c r="P44" s="47"/>
      <c r="Q44" s="47"/>
      <c r="R44" s="47" t="s">
        <v>5</v>
      </c>
      <c r="S44" s="47"/>
      <c r="T44" s="58"/>
      <c r="U44" s="47"/>
      <c r="V44" s="47"/>
      <c r="W44" s="47"/>
      <c r="X44" s="47"/>
      <c r="Y44" s="58"/>
      <c r="Z44" s="47"/>
      <c r="AA44" s="47" t="s">
        <v>35</v>
      </c>
      <c r="AB44" s="47"/>
      <c r="AC44" s="47"/>
      <c r="AD44" s="47" t="s">
        <v>5</v>
      </c>
      <c r="AE44" s="47"/>
      <c r="AF44" s="47" t="s">
        <v>11</v>
      </c>
      <c r="AG44" s="47"/>
      <c r="AH44" s="47"/>
      <c r="AI44" s="47"/>
      <c r="AJ44" s="47"/>
      <c r="AK44" s="47"/>
      <c r="AL44" s="47" t="s">
        <v>32</v>
      </c>
      <c r="AM44" s="47"/>
      <c r="AN44" s="47"/>
      <c r="AO44" s="47"/>
      <c r="AP44" s="50" t="s">
        <v>11</v>
      </c>
      <c r="AQ44" s="47" t="s">
        <v>38</v>
      </c>
      <c r="AR44" s="47"/>
      <c r="AS44" s="47"/>
      <c r="AT44" s="47"/>
      <c r="AU44" s="47"/>
      <c r="AV44" s="47" t="s">
        <v>5</v>
      </c>
      <c r="AW44" s="18"/>
      <c r="AX44" s="18" t="s">
        <v>25</v>
      </c>
      <c r="AY44" s="18"/>
      <c r="AZ44" s="18"/>
      <c r="BA44" s="18"/>
      <c r="BB44" s="18"/>
      <c r="BC44" s="18" t="s">
        <v>7</v>
      </c>
      <c r="BD44" s="47"/>
      <c r="BE44" s="47"/>
      <c r="BF44" s="47" t="s">
        <v>5</v>
      </c>
      <c r="BG44" s="47"/>
      <c r="BH44" s="47"/>
      <c r="BI44" s="47"/>
      <c r="BJ44" s="47"/>
      <c r="BK44" s="47" t="s">
        <v>35</v>
      </c>
      <c r="BL44" s="47"/>
      <c r="BM44" s="47"/>
      <c r="BN44" s="47" t="s">
        <v>29</v>
      </c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 t="s">
        <v>5</v>
      </c>
      <c r="BZ44" s="47"/>
      <c r="CA44" s="47" t="s">
        <v>27</v>
      </c>
      <c r="CB44" s="47"/>
      <c r="CC44" s="47" t="s">
        <v>11</v>
      </c>
      <c r="CD44" s="47"/>
      <c r="CE44" s="47"/>
      <c r="CF44" s="47" t="s">
        <v>5</v>
      </c>
      <c r="CG44" s="47"/>
      <c r="CH44" s="47"/>
      <c r="CI44" s="47"/>
      <c r="CJ44" s="47" t="s">
        <v>7</v>
      </c>
      <c r="CK44" s="47"/>
      <c r="CL44" s="47"/>
      <c r="CM44" s="50" t="s">
        <v>35</v>
      </c>
      <c r="CN44" s="50"/>
      <c r="CO44" s="50" t="s">
        <v>11</v>
      </c>
      <c r="CP44" s="47"/>
      <c r="CQ44" s="18" t="s">
        <v>7</v>
      </c>
      <c r="CR44" s="18"/>
      <c r="CS44" s="18"/>
      <c r="CT44" s="18"/>
      <c r="CU44" s="18"/>
      <c r="CV44" s="18"/>
      <c r="CW44" s="28">
        <f t="shared" si="0"/>
        <v>0</v>
      </c>
      <c r="CX44" s="20">
        <f t="shared" si="1"/>
        <v>6</v>
      </c>
      <c r="CY44" s="20">
        <f t="shared" si="2"/>
        <v>1</v>
      </c>
      <c r="CZ44" s="20">
        <f t="shared" si="3"/>
        <v>1</v>
      </c>
      <c r="DA44" s="20">
        <f t="shared" si="4"/>
        <v>0</v>
      </c>
      <c r="DB44" s="20">
        <f t="shared" si="5"/>
        <v>0</v>
      </c>
      <c r="DC44" s="20">
        <f t="shared" si="6"/>
        <v>1</v>
      </c>
      <c r="DD44" s="20">
        <f t="shared" si="7"/>
        <v>1</v>
      </c>
      <c r="DE44" s="20">
        <f t="shared" si="8"/>
        <v>0</v>
      </c>
      <c r="DF44" s="20">
        <f t="shared" si="9"/>
        <v>3</v>
      </c>
      <c r="DG44" s="20">
        <f t="shared" si="10"/>
        <v>1</v>
      </c>
      <c r="DH44" s="20">
        <f t="shared" si="11"/>
        <v>4</v>
      </c>
      <c r="DI44" s="39">
        <f t="shared" si="17"/>
        <v>3</v>
      </c>
      <c r="DJ44" s="20">
        <f t="shared" si="13"/>
        <v>0</v>
      </c>
      <c r="DK44" s="20">
        <f t="shared" si="16"/>
        <v>0</v>
      </c>
      <c r="DL44" s="20">
        <f t="shared" si="15"/>
        <v>0</v>
      </c>
    </row>
    <row r="45" spans="1:116" ht="14.4" x14ac:dyDescent="0.3">
      <c r="A45" s="1"/>
      <c r="B45" s="14"/>
      <c r="D45" s="26" t="s">
        <v>47</v>
      </c>
      <c r="E45" s="18"/>
      <c r="F45" s="18"/>
      <c r="G45" s="18"/>
      <c r="H45" s="18"/>
      <c r="I45" s="18"/>
      <c r="J45" s="54"/>
      <c r="K45" s="18"/>
      <c r="L45" s="18"/>
      <c r="M45" s="18"/>
      <c r="N45" s="18"/>
      <c r="O45" s="18"/>
      <c r="P45" s="47"/>
      <c r="Q45" s="47"/>
      <c r="R45" s="47" t="s">
        <v>5</v>
      </c>
      <c r="S45" s="47"/>
      <c r="T45" s="58"/>
      <c r="U45" s="47"/>
      <c r="V45" s="47"/>
      <c r="W45" s="47"/>
      <c r="X45" s="47"/>
      <c r="Y45" s="58"/>
      <c r="Z45" s="47"/>
      <c r="AA45" s="47" t="s">
        <v>35</v>
      </c>
      <c r="AB45" s="47"/>
      <c r="AC45" s="47"/>
      <c r="AD45" s="47" t="s">
        <v>5</v>
      </c>
      <c r="AE45" s="47"/>
      <c r="AF45" s="47" t="s">
        <v>11</v>
      </c>
      <c r="AG45" s="47"/>
      <c r="AH45" s="47"/>
      <c r="AI45" s="47"/>
      <c r="AJ45" s="47" t="s">
        <v>32</v>
      </c>
      <c r="AK45" s="47"/>
      <c r="AL45" s="47"/>
      <c r="AM45" s="47"/>
      <c r="AN45" s="47"/>
      <c r="AO45" s="47"/>
      <c r="AP45" s="50" t="s">
        <v>11</v>
      </c>
      <c r="AQ45" s="47"/>
      <c r="AR45" s="47"/>
      <c r="AS45" s="47" t="s">
        <v>38</v>
      </c>
      <c r="AT45" s="47"/>
      <c r="AU45" s="47"/>
      <c r="AV45" s="47" t="s">
        <v>5</v>
      </c>
      <c r="AW45" s="18"/>
      <c r="AX45" s="18" t="s">
        <v>25</v>
      </c>
      <c r="AY45" s="18"/>
      <c r="AZ45" s="18"/>
      <c r="BA45" s="18"/>
      <c r="BB45" s="18"/>
      <c r="BC45" s="18" t="s">
        <v>7</v>
      </c>
      <c r="BD45" s="47"/>
      <c r="BE45" s="47"/>
      <c r="BF45" s="47" t="s">
        <v>5</v>
      </c>
      <c r="BG45" s="47"/>
      <c r="BH45" s="47"/>
      <c r="BI45" s="47"/>
      <c r="BJ45" s="47"/>
      <c r="BK45" s="47" t="s">
        <v>35</v>
      </c>
      <c r="BL45" s="47"/>
      <c r="BM45" s="47"/>
      <c r="BN45" s="47" t="s">
        <v>29</v>
      </c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 t="s">
        <v>5</v>
      </c>
      <c r="BZ45" s="47"/>
      <c r="CA45" s="47" t="s">
        <v>27</v>
      </c>
      <c r="CB45" s="47"/>
      <c r="CC45" s="47" t="s">
        <v>11</v>
      </c>
      <c r="CD45" s="47"/>
      <c r="CE45" s="47"/>
      <c r="CF45" s="47" t="s">
        <v>5</v>
      </c>
      <c r="CG45" s="47"/>
      <c r="CH45" s="47"/>
      <c r="CI45" s="47"/>
      <c r="CJ45" s="47" t="s">
        <v>7</v>
      </c>
      <c r="CK45" s="47"/>
      <c r="CL45" s="47"/>
      <c r="CM45" s="50" t="s">
        <v>35</v>
      </c>
      <c r="CN45" s="50"/>
      <c r="CO45" s="50" t="s">
        <v>11</v>
      </c>
      <c r="CP45" s="47"/>
      <c r="CQ45" s="18" t="s">
        <v>7</v>
      </c>
      <c r="CR45" s="18"/>
      <c r="CS45" s="18"/>
      <c r="CT45" s="18"/>
      <c r="CU45" s="18"/>
      <c r="CV45" s="18"/>
      <c r="CW45" s="28">
        <f t="shared" si="0"/>
        <v>0</v>
      </c>
      <c r="CX45" s="20">
        <f t="shared" si="1"/>
        <v>6</v>
      </c>
      <c r="CY45" s="20">
        <f t="shared" si="2"/>
        <v>1</v>
      </c>
      <c r="CZ45" s="20">
        <f t="shared" si="3"/>
        <v>1</v>
      </c>
      <c r="DA45" s="20">
        <f t="shared" si="4"/>
        <v>0</v>
      </c>
      <c r="DB45" s="20">
        <f t="shared" si="5"/>
        <v>0</v>
      </c>
      <c r="DC45" s="20">
        <f t="shared" si="6"/>
        <v>1</v>
      </c>
      <c r="DD45" s="20">
        <f t="shared" si="7"/>
        <v>1</v>
      </c>
      <c r="DE45" s="20">
        <f t="shared" si="8"/>
        <v>0</v>
      </c>
      <c r="DF45" s="20">
        <f t="shared" si="9"/>
        <v>3</v>
      </c>
      <c r="DG45" s="20">
        <f t="shared" si="10"/>
        <v>1</v>
      </c>
      <c r="DH45" s="20">
        <f t="shared" si="11"/>
        <v>4</v>
      </c>
      <c r="DI45" s="39">
        <f t="shared" si="17"/>
        <v>3</v>
      </c>
      <c r="DJ45" s="20">
        <f t="shared" si="13"/>
        <v>0</v>
      </c>
      <c r="DK45" s="20">
        <f t="shared" si="16"/>
        <v>0</v>
      </c>
      <c r="DL45" s="20">
        <f t="shared" si="15"/>
        <v>0</v>
      </c>
    </row>
    <row r="46" spans="1:116" ht="15.75" customHeight="1" x14ac:dyDescent="0.3">
      <c r="B46" s="14"/>
      <c r="D46" s="26" t="s">
        <v>76</v>
      </c>
      <c r="E46" s="18"/>
      <c r="F46" s="18"/>
      <c r="G46" s="18"/>
      <c r="H46" s="18"/>
      <c r="I46" s="18"/>
      <c r="J46" s="54"/>
      <c r="K46" s="18"/>
      <c r="L46" s="18"/>
      <c r="M46" s="18"/>
      <c r="N46" s="18"/>
      <c r="O46" s="18"/>
      <c r="P46" s="47"/>
      <c r="Q46" s="47"/>
      <c r="R46" s="47" t="s">
        <v>5</v>
      </c>
      <c r="S46" s="47"/>
      <c r="T46" s="47"/>
      <c r="U46" s="47"/>
      <c r="V46" s="47"/>
      <c r="W46" s="47"/>
      <c r="X46" s="47"/>
      <c r="Y46" s="47"/>
      <c r="Z46" s="47"/>
      <c r="AA46" s="47" t="s">
        <v>35</v>
      </c>
      <c r="AB46" s="47"/>
      <c r="AC46" s="47"/>
      <c r="AD46" s="47" t="s">
        <v>5</v>
      </c>
      <c r="AE46" s="47"/>
      <c r="AF46" s="47" t="s">
        <v>11</v>
      </c>
      <c r="AG46" s="47"/>
      <c r="AH46" s="47"/>
      <c r="AI46" s="47"/>
      <c r="AJ46" s="47"/>
      <c r="AK46" s="47"/>
      <c r="AL46" s="47" t="s">
        <v>32</v>
      </c>
      <c r="AM46" s="47"/>
      <c r="AN46" s="47"/>
      <c r="AO46" s="47"/>
      <c r="AP46" s="47" t="s">
        <v>11</v>
      </c>
      <c r="AQ46" s="47"/>
      <c r="AR46" s="47"/>
      <c r="AS46" s="47" t="s">
        <v>38</v>
      </c>
      <c r="AT46" s="47"/>
      <c r="AU46" s="47"/>
      <c r="AV46" s="47" t="s">
        <v>5</v>
      </c>
      <c r="AW46" s="18"/>
      <c r="AX46" s="18" t="s">
        <v>25</v>
      </c>
      <c r="AY46" s="18"/>
      <c r="AZ46" s="18"/>
      <c r="BA46" s="18"/>
      <c r="BB46" s="18"/>
      <c r="BC46" s="18" t="s">
        <v>7</v>
      </c>
      <c r="BD46" s="47"/>
      <c r="BE46" s="47"/>
      <c r="BF46" s="47" t="s">
        <v>5</v>
      </c>
      <c r="BG46" s="47"/>
      <c r="BH46" s="47"/>
      <c r="BI46" s="47"/>
      <c r="BJ46" s="47"/>
      <c r="BK46" s="47" t="s">
        <v>35</v>
      </c>
      <c r="BL46" s="47"/>
      <c r="BM46" s="47"/>
      <c r="BN46" s="50" t="s">
        <v>29</v>
      </c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 t="s">
        <v>5</v>
      </c>
      <c r="BZ46" s="47"/>
      <c r="CA46" s="47" t="s">
        <v>27</v>
      </c>
      <c r="CB46" s="47"/>
      <c r="CC46" s="47" t="s">
        <v>11</v>
      </c>
      <c r="CD46" s="47"/>
      <c r="CE46" s="47"/>
      <c r="CF46" s="47" t="s">
        <v>5</v>
      </c>
      <c r="CG46" s="47"/>
      <c r="CH46" s="47"/>
      <c r="CI46" s="47"/>
      <c r="CJ46" s="47" t="s">
        <v>7</v>
      </c>
      <c r="CK46" s="47"/>
      <c r="CL46" s="47"/>
      <c r="CM46" s="47" t="s">
        <v>35</v>
      </c>
      <c r="CN46" s="47"/>
      <c r="CO46" s="47" t="s">
        <v>11</v>
      </c>
      <c r="CP46" s="47"/>
      <c r="CQ46" s="18" t="s">
        <v>7</v>
      </c>
      <c r="CR46" s="18"/>
      <c r="CS46" s="18"/>
      <c r="CT46" s="18"/>
      <c r="CU46" s="18"/>
      <c r="CV46" s="18"/>
      <c r="CW46" s="28">
        <f t="shared" si="0"/>
        <v>0</v>
      </c>
      <c r="CX46" s="20">
        <f t="shared" si="1"/>
        <v>6</v>
      </c>
      <c r="CY46" s="20">
        <f t="shared" si="2"/>
        <v>1</v>
      </c>
      <c r="CZ46" s="20">
        <f t="shared" si="3"/>
        <v>1</v>
      </c>
      <c r="DA46" s="20">
        <f t="shared" si="4"/>
        <v>0</v>
      </c>
      <c r="DB46" s="20">
        <f t="shared" si="5"/>
        <v>0</v>
      </c>
      <c r="DC46" s="20">
        <f t="shared" si="6"/>
        <v>1</v>
      </c>
      <c r="DD46" s="20">
        <f t="shared" si="7"/>
        <v>1</v>
      </c>
      <c r="DE46" s="20">
        <f t="shared" si="8"/>
        <v>0</v>
      </c>
      <c r="DF46" s="20">
        <f t="shared" si="9"/>
        <v>3</v>
      </c>
      <c r="DG46" s="20">
        <f t="shared" si="10"/>
        <v>1</v>
      </c>
      <c r="DH46" s="20">
        <f t="shared" si="11"/>
        <v>4</v>
      </c>
      <c r="DI46" s="39">
        <f t="shared" si="17"/>
        <v>3</v>
      </c>
      <c r="DJ46" s="20">
        <f t="shared" si="13"/>
        <v>0</v>
      </c>
      <c r="DK46" s="20">
        <f t="shared" si="16"/>
        <v>0</v>
      </c>
      <c r="DL46" s="20">
        <f t="shared" si="15"/>
        <v>0</v>
      </c>
    </row>
    <row r="47" spans="1:116" ht="15.75" customHeight="1" x14ac:dyDescent="0.3">
      <c r="B47" s="14"/>
      <c r="D47" s="27" t="s">
        <v>77</v>
      </c>
      <c r="E47" s="18"/>
      <c r="F47" s="18"/>
      <c r="G47" s="18"/>
      <c r="H47" s="18"/>
      <c r="I47" s="18"/>
      <c r="J47" s="54"/>
      <c r="K47" s="18"/>
      <c r="L47" s="18"/>
      <c r="M47" s="18"/>
      <c r="N47" s="18"/>
      <c r="O47" s="18"/>
      <c r="P47" s="47"/>
      <c r="Q47" s="47"/>
      <c r="R47" s="47" t="s">
        <v>5</v>
      </c>
      <c r="S47" s="47"/>
      <c r="T47" s="47"/>
      <c r="U47" s="47"/>
      <c r="V47" s="47"/>
      <c r="W47" s="47"/>
      <c r="X47" s="47"/>
      <c r="Y47" s="47"/>
      <c r="Z47" s="47"/>
      <c r="AA47" s="47" t="s">
        <v>35</v>
      </c>
      <c r="AB47" s="47"/>
      <c r="AC47" s="47"/>
      <c r="AD47" s="47" t="s">
        <v>5</v>
      </c>
      <c r="AE47" s="47"/>
      <c r="AF47" s="47" t="s">
        <v>11</v>
      </c>
      <c r="AG47" s="47"/>
      <c r="AH47" s="47"/>
      <c r="AI47" s="47"/>
      <c r="AJ47" s="47" t="s">
        <v>32</v>
      </c>
      <c r="AK47" s="47"/>
      <c r="AL47" s="47"/>
      <c r="AM47" s="47"/>
      <c r="AN47" s="47"/>
      <c r="AO47" s="47"/>
      <c r="AP47" s="47" t="s">
        <v>11</v>
      </c>
      <c r="AQ47" s="47"/>
      <c r="AR47" s="47"/>
      <c r="AS47" s="47" t="s">
        <v>38</v>
      </c>
      <c r="AT47" s="47"/>
      <c r="AU47" s="47"/>
      <c r="AV47" s="47" t="s">
        <v>5</v>
      </c>
      <c r="AW47" s="18"/>
      <c r="AX47" s="18" t="s">
        <v>25</v>
      </c>
      <c r="AY47" s="18"/>
      <c r="AZ47" s="18"/>
      <c r="BA47" s="18"/>
      <c r="BB47" s="18"/>
      <c r="BC47" s="18" t="s">
        <v>7</v>
      </c>
      <c r="BD47" s="47"/>
      <c r="BE47" s="47"/>
      <c r="BF47" s="47" t="s">
        <v>5</v>
      </c>
      <c r="BG47" s="47"/>
      <c r="BH47" s="47"/>
      <c r="BI47" s="47"/>
      <c r="BJ47" s="47"/>
      <c r="BK47" s="47" t="s">
        <v>35</v>
      </c>
      <c r="BL47" s="47"/>
      <c r="BM47" s="47"/>
      <c r="BN47" s="50" t="s">
        <v>29</v>
      </c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 t="s">
        <v>5</v>
      </c>
      <c r="BZ47" s="47"/>
      <c r="CA47" s="47" t="s">
        <v>27</v>
      </c>
      <c r="CB47" s="47"/>
      <c r="CC47" s="47" t="s">
        <v>11</v>
      </c>
      <c r="CD47" s="47"/>
      <c r="CE47" s="47"/>
      <c r="CF47" s="47" t="s">
        <v>5</v>
      </c>
      <c r="CG47" s="47"/>
      <c r="CH47" s="47"/>
      <c r="CI47" s="47"/>
      <c r="CJ47" s="47"/>
      <c r="CK47" s="47"/>
      <c r="CL47" s="47" t="s">
        <v>7</v>
      </c>
      <c r="CM47" s="47" t="s">
        <v>35</v>
      </c>
      <c r="CN47" s="47"/>
      <c r="CO47" s="47" t="s">
        <v>11</v>
      </c>
      <c r="CP47" s="47"/>
      <c r="CQ47" s="18" t="s">
        <v>7</v>
      </c>
      <c r="CR47" s="18"/>
      <c r="CS47" s="18"/>
      <c r="CT47" s="18"/>
      <c r="CU47" s="18"/>
      <c r="CV47" s="18"/>
      <c r="CW47" s="28">
        <f t="shared" si="0"/>
        <v>0</v>
      </c>
      <c r="CX47" s="20">
        <f t="shared" si="1"/>
        <v>6</v>
      </c>
      <c r="CY47" s="20">
        <f t="shared" si="2"/>
        <v>1</v>
      </c>
      <c r="CZ47" s="20">
        <f t="shared" si="3"/>
        <v>1</v>
      </c>
      <c r="DA47" s="20">
        <f t="shared" si="4"/>
        <v>0</v>
      </c>
      <c r="DB47" s="20">
        <f t="shared" si="5"/>
        <v>0</v>
      </c>
      <c r="DC47" s="20">
        <f t="shared" si="6"/>
        <v>1</v>
      </c>
      <c r="DD47" s="20">
        <f t="shared" si="7"/>
        <v>1</v>
      </c>
      <c r="DE47" s="20">
        <f t="shared" si="8"/>
        <v>0</v>
      </c>
      <c r="DF47" s="20">
        <f t="shared" si="9"/>
        <v>3</v>
      </c>
      <c r="DG47" s="20">
        <f t="shared" si="10"/>
        <v>1</v>
      </c>
      <c r="DH47" s="20">
        <f t="shared" si="11"/>
        <v>4</v>
      </c>
      <c r="DI47" s="39">
        <f t="shared" si="17"/>
        <v>3</v>
      </c>
      <c r="DJ47" s="20">
        <f t="shared" si="13"/>
        <v>0</v>
      </c>
      <c r="DK47" s="20">
        <f t="shared" si="16"/>
        <v>0</v>
      </c>
      <c r="DL47" s="20">
        <f t="shared" si="15"/>
        <v>0</v>
      </c>
    </row>
    <row r="48" spans="1:116" ht="15.75" customHeight="1" x14ac:dyDescent="0.3">
      <c r="B48" s="14"/>
      <c r="D48" s="43" t="s">
        <v>78</v>
      </c>
      <c r="E48" s="18"/>
      <c r="F48" s="18"/>
      <c r="G48" s="18"/>
      <c r="H48" s="18"/>
      <c r="I48" s="18"/>
      <c r="J48" s="54"/>
      <c r="K48" s="18"/>
      <c r="L48" s="18"/>
      <c r="M48" s="18"/>
      <c r="N48" s="18"/>
      <c r="O48" s="18" t="s">
        <v>7</v>
      </c>
      <c r="P48" s="47"/>
      <c r="Q48" s="47"/>
      <c r="R48" s="47"/>
      <c r="S48" s="47"/>
      <c r="T48" s="47"/>
      <c r="U48" s="47" t="s">
        <v>5</v>
      </c>
      <c r="V48" s="47"/>
      <c r="W48" s="47" t="s">
        <v>35</v>
      </c>
      <c r="X48" s="47"/>
      <c r="Y48" s="47"/>
      <c r="Z48" s="47"/>
      <c r="AA48" s="47" t="s">
        <v>7</v>
      </c>
      <c r="AB48" s="47"/>
      <c r="AC48" s="47"/>
      <c r="AD48" s="47"/>
      <c r="AE48" s="47"/>
      <c r="AF48" s="47"/>
      <c r="AG48" s="47"/>
      <c r="AH48" s="47"/>
      <c r="AI48" s="47" t="s">
        <v>32</v>
      </c>
      <c r="AJ48" s="47"/>
      <c r="AK48" s="47"/>
      <c r="AL48" s="47" t="s">
        <v>9</v>
      </c>
      <c r="AM48" s="47"/>
      <c r="AN48" s="47"/>
      <c r="AO48" s="47" t="s">
        <v>32</v>
      </c>
      <c r="AP48" s="47" t="s">
        <v>35</v>
      </c>
      <c r="AQ48" s="47" t="s">
        <v>7</v>
      </c>
      <c r="AR48" s="47"/>
      <c r="AS48" s="47"/>
      <c r="AT48" s="47"/>
      <c r="AU48" s="47"/>
      <c r="AV48" s="47"/>
      <c r="AW48" s="18" t="s">
        <v>9</v>
      </c>
      <c r="AX48" s="18"/>
      <c r="AY48" s="18" t="s">
        <v>35</v>
      </c>
      <c r="AZ48" s="18"/>
      <c r="BA48" s="18"/>
      <c r="BB48" s="18"/>
      <c r="BC48" s="18" t="s">
        <v>9</v>
      </c>
      <c r="BD48" s="47" t="s">
        <v>32</v>
      </c>
      <c r="BE48" s="47" t="s">
        <v>35</v>
      </c>
      <c r="BF48" s="47" t="s">
        <v>5</v>
      </c>
      <c r="BG48" s="47"/>
      <c r="BH48" s="47" t="s">
        <v>32</v>
      </c>
      <c r="BI48" s="47"/>
      <c r="BJ48" s="47"/>
      <c r="BK48" s="47"/>
      <c r="BL48" s="47"/>
      <c r="BM48" s="47"/>
      <c r="BN48" s="50" t="s">
        <v>32</v>
      </c>
      <c r="BO48" s="47"/>
      <c r="BP48" s="47"/>
      <c r="BQ48" s="47" t="s">
        <v>35</v>
      </c>
      <c r="BR48" s="47" t="s">
        <v>5</v>
      </c>
      <c r="BS48" s="47"/>
      <c r="BT48" s="47"/>
      <c r="BU48" s="47"/>
      <c r="BV48" s="47"/>
      <c r="BW48" s="47"/>
      <c r="BX48" s="47"/>
      <c r="BY48" s="47"/>
      <c r="BZ48" s="47"/>
      <c r="CA48" s="47"/>
      <c r="CB48" s="47" t="s">
        <v>11</v>
      </c>
      <c r="CC48" s="47"/>
      <c r="CD48" s="47"/>
      <c r="CE48" s="47"/>
      <c r="CF48" s="47"/>
      <c r="CG48" s="47"/>
      <c r="CH48" s="47"/>
      <c r="CI48" s="47" t="s">
        <v>5</v>
      </c>
      <c r="CJ48" s="47"/>
      <c r="CK48" s="47"/>
      <c r="CL48" s="47" t="s">
        <v>32</v>
      </c>
      <c r="CM48" s="47"/>
      <c r="CN48" s="47" t="s">
        <v>35</v>
      </c>
      <c r="CO48" s="47" t="s">
        <v>11</v>
      </c>
      <c r="CP48" s="47"/>
      <c r="CQ48" s="18"/>
      <c r="CR48" s="18"/>
      <c r="CS48" s="18"/>
      <c r="CT48" s="18"/>
      <c r="CU48" s="18"/>
      <c r="CV48" s="18"/>
      <c r="CW48" s="28">
        <f t="shared" si="0"/>
        <v>3</v>
      </c>
      <c r="CX48" s="20">
        <f t="shared" si="1"/>
        <v>4</v>
      </c>
      <c r="CY48" s="20">
        <f t="shared" si="2"/>
        <v>0</v>
      </c>
      <c r="CZ48" s="20">
        <f t="shared" si="3"/>
        <v>0</v>
      </c>
      <c r="DA48" s="20">
        <f t="shared" si="4"/>
        <v>0</v>
      </c>
      <c r="DB48" s="20">
        <f t="shared" si="5"/>
        <v>0</v>
      </c>
      <c r="DC48" s="20">
        <f t="shared" si="6"/>
        <v>0</v>
      </c>
      <c r="DD48" s="20">
        <f t="shared" si="7"/>
        <v>6</v>
      </c>
      <c r="DE48" s="20">
        <f t="shared" si="8"/>
        <v>0</v>
      </c>
      <c r="DF48" s="20">
        <f t="shared" si="9"/>
        <v>6</v>
      </c>
      <c r="DG48" s="20">
        <f t="shared" si="10"/>
        <v>0</v>
      </c>
      <c r="DH48" s="20">
        <f t="shared" si="11"/>
        <v>2</v>
      </c>
      <c r="DI48" s="39">
        <f t="shared" si="17"/>
        <v>2</v>
      </c>
      <c r="DJ48" s="20">
        <f t="shared" si="13"/>
        <v>0</v>
      </c>
      <c r="DK48" s="20">
        <f t="shared" si="16"/>
        <v>0</v>
      </c>
      <c r="DL48" s="20">
        <f t="shared" si="15"/>
        <v>0</v>
      </c>
    </row>
    <row r="49" spans="1:116" ht="15.75" customHeight="1" x14ac:dyDescent="0.3">
      <c r="B49" s="14"/>
      <c r="D49" s="37" t="s">
        <v>83</v>
      </c>
      <c r="E49" s="18"/>
      <c r="F49" s="18"/>
      <c r="G49" s="18"/>
      <c r="H49" s="18"/>
      <c r="I49" s="18"/>
      <c r="J49" s="54"/>
      <c r="K49" s="18"/>
      <c r="L49" s="18"/>
      <c r="M49" s="18"/>
      <c r="N49" s="18"/>
      <c r="O49" s="18" t="s">
        <v>7</v>
      </c>
      <c r="P49" s="47"/>
      <c r="Q49" s="47"/>
      <c r="R49" s="47"/>
      <c r="S49" s="47"/>
      <c r="T49" s="47"/>
      <c r="U49" s="47" t="s">
        <v>5</v>
      </c>
      <c r="V49" s="47"/>
      <c r="W49" s="47"/>
      <c r="X49" s="47"/>
      <c r="Y49" s="47"/>
      <c r="Z49" s="47"/>
      <c r="AA49" s="47" t="s">
        <v>7</v>
      </c>
      <c r="AB49" s="47"/>
      <c r="AC49" s="47"/>
      <c r="AD49" s="47"/>
      <c r="AE49" s="47" t="s">
        <v>38</v>
      </c>
      <c r="AF49" s="47"/>
      <c r="AG49" s="47"/>
      <c r="AH49" s="47" t="s">
        <v>35</v>
      </c>
      <c r="AI49" s="47"/>
      <c r="AJ49" s="47"/>
      <c r="AK49" s="47"/>
      <c r="AL49" s="47" t="s">
        <v>9</v>
      </c>
      <c r="AM49" s="47"/>
      <c r="AN49" s="47"/>
      <c r="AO49" s="47"/>
      <c r="AP49" s="47"/>
      <c r="AQ49" s="47" t="s">
        <v>7</v>
      </c>
      <c r="AR49" s="47"/>
      <c r="AS49" s="47"/>
      <c r="AT49" s="47"/>
      <c r="AU49" s="47"/>
      <c r="AV49" s="47"/>
      <c r="AW49" s="18" t="s">
        <v>9</v>
      </c>
      <c r="AX49" s="18"/>
      <c r="AY49" s="18"/>
      <c r="AZ49" s="18"/>
      <c r="BA49" s="18"/>
      <c r="BB49" s="18"/>
      <c r="BC49" s="18" t="s">
        <v>9</v>
      </c>
      <c r="BD49" s="47"/>
      <c r="BE49" s="47" t="s">
        <v>35</v>
      </c>
      <c r="BF49" s="47" t="s">
        <v>5</v>
      </c>
      <c r="BG49" s="47" t="s">
        <v>35</v>
      </c>
      <c r="BH49" s="47"/>
      <c r="BI49" s="47"/>
      <c r="BJ49" s="47"/>
      <c r="BK49" s="47"/>
      <c r="BL49" s="47"/>
      <c r="BM49" s="47"/>
      <c r="BN49" s="60"/>
      <c r="BO49" s="47"/>
      <c r="BP49" s="47"/>
      <c r="BQ49" s="47"/>
      <c r="BR49" s="47" t="s">
        <v>5</v>
      </c>
      <c r="BS49" s="47"/>
      <c r="BT49" s="47"/>
      <c r="BU49" s="47"/>
      <c r="BV49" s="47"/>
      <c r="BW49" s="47"/>
      <c r="BX49" s="47"/>
      <c r="BY49" s="47"/>
      <c r="BZ49" s="47"/>
      <c r="CA49" s="47"/>
      <c r="CB49" s="47" t="s">
        <v>11</v>
      </c>
      <c r="CC49" s="47"/>
      <c r="CD49" s="47"/>
      <c r="CE49" s="47"/>
      <c r="CF49" s="47" t="s">
        <v>38</v>
      </c>
      <c r="CG49" s="47"/>
      <c r="CH49" s="47"/>
      <c r="CI49" s="47" t="s">
        <v>5</v>
      </c>
      <c r="CJ49" s="47"/>
      <c r="CK49" s="47"/>
      <c r="CL49" s="47"/>
      <c r="CM49" s="47" t="s">
        <v>9</v>
      </c>
      <c r="CN49" s="47"/>
      <c r="CO49" s="47" t="s">
        <v>11</v>
      </c>
      <c r="CP49" s="47" t="s">
        <v>9</v>
      </c>
      <c r="CQ49" s="18"/>
      <c r="CR49" s="18"/>
      <c r="CS49" s="18"/>
      <c r="CT49" s="18"/>
      <c r="CU49" s="18"/>
      <c r="CV49" s="18"/>
      <c r="CW49" s="28">
        <f t="shared" si="0"/>
        <v>5</v>
      </c>
      <c r="CX49" s="20">
        <f t="shared" si="1"/>
        <v>4</v>
      </c>
      <c r="CY49" s="20">
        <f t="shared" si="2"/>
        <v>0</v>
      </c>
      <c r="CZ49" s="20">
        <f t="shared" si="3"/>
        <v>0</v>
      </c>
      <c r="DA49" s="20">
        <f t="shared" si="4"/>
        <v>0</v>
      </c>
      <c r="DB49" s="20">
        <f t="shared" si="5"/>
        <v>0</v>
      </c>
      <c r="DC49" s="20">
        <f t="shared" si="6"/>
        <v>0</v>
      </c>
      <c r="DD49" s="20">
        <f t="shared" si="7"/>
        <v>0</v>
      </c>
      <c r="DE49" s="20">
        <f t="shared" si="8"/>
        <v>0</v>
      </c>
      <c r="DF49" s="20">
        <f t="shared" si="9"/>
        <v>3</v>
      </c>
      <c r="DG49" s="20">
        <f t="shared" si="10"/>
        <v>2</v>
      </c>
      <c r="DH49" s="20">
        <f t="shared" si="11"/>
        <v>2</v>
      </c>
      <c r="DI49" s="39">
        <f t="shared" si="17"/>
        <v>2</v>
      </c>
      <c r="DJ49" s="20">
        <f t="shared" si="13"/>
        <v>0</v>
      </c>
      <c r="DK49" s="20">
        <f t="shared" si="16"/>
        <v>0</v>
      </c>
      <c r="DL49" s="20">
        <f t="shared" si="15"/>
        <v>0</v>
      </c>
    </row>
    <row r="50" spans="1:116" ht="15.75" customHeight="1" x14ac:dyDescent="0.3">
      <c r="A50" s="1"/>
      <c r="B50" s="14"/>
      <c r="D50" s="37" t="s">
        <v>79</v>
      </c>
      <c r="E50" s="18"/>
      <c r="F50" s="18"/>
      <c r="G50" s="18"/>
      <c r="H50" s="18"/>
      <c r="I50" s="18"/>
      <c r="J50" s="54"/>
      <c r="K50" s="18"/>
      <c r="L50" s="18"/>
      <c r="M50" s="18"/>
      <c r="N50" s="18"/>
      <c r="O50" s="18"/>
      <c r="P50" s="47"/>
      <c r="Q50" s="47" t="s">
        <v>7</v>
      </c>
      <c r="R50" s="47"/>
      <c r="S50" s="47" t="s">
        <v>5</v>
      </c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 t="s">
        <v>7</v>
      </c>
      <c r="AG50" s="47"/>
      <c r="AH50" s="47"/>
      <c r="AI50" s="47"/>
      <c r="AJ50" s="47"/>
      <c r="AK50" s="47"/>
      <c r="AL50" s="47" t="s">
        <v>11</v>
      </c>
      <c r="AM50" s="47"/>
      <c r="AN50" s="47"/>
      <c r="AO50" s="47"/>
      <c r="AP50" s="47"/>
      <c r="AQ50" s="47"/>
      <c r="AR50" s="47" t="s">
        <v>9</v>
      </c>
      <c r="AS50" s="47"/>
      <c r="AT50" s="47"/>
      <c r="AU50" s="47"/>
      <c r="AV50" s="47" t="s">
        <v>7</v>
      </c>
      <c r="AW50" s="18"/>
      <c r="AX50" s="18"/>
      <c r="AY50" s="18"/>
      <c r="AZ50" s="18"/>
      <c r="BA50" s="18"/>
      <c r="BB50" s="18"/>
      <c r="BC50" s="18" t="s">
        <v>35</v>
      </c>
      <c r="BD50" s="47"/>
      <c r="BE50" s="47"/>
      <c r="BF50" s="47" t="s">
        <v>11</v>
      </c>
      <c r="BG50" s="47" t="s">
        <v>5</v>
      </c>
      <c r="BH50" s="47"/>
      <c r="BI50" s="47"/>
      <c r="BJ50" s="47"/>
      <c r="BK50" s="47"/>
      <c r="BL50" s="47" t="s">
        <v>9</v>
      </c>
      <c r="BM50" s="47"/>
      <c r="BN50" s="47"/>
      <c r="BO50" s="47"/>
      <c r="BP50" s="47"/>
      <c r="BQ50" s="47"/>
      <c r="BR50" s="47"/>
      <c r="BS50" s="47" t="s">
        <v>5</v>
      </c>
      <c r="BT50" s="47"/>
      <c r="BU50" s="47"/>
      <c r="BV50" s="47"/>
      <c r="BW50" s="47"/>
      <c r="BX50" s="47" t="s">
        <v>11</v>
      </c>
      <c r="BY50" s="47"/>
      <c r="BZ50" s="47"/>
      <c r="CA50" s="47"/>
      <c r="CB50" s="47"/>
      <c r="CC50" s="50"/>
      <c r="CD50" s="47" t="s">
        <v>35</v>
      </c>
      <c r="CE50" s="47"/>
      <c r="CF50" s="47"/>
      <c r="CG50" s="47"/>
      <c r="CH50" s="47" t="s">
        <v>7</v>
      </c>
      <c r="CI50" s="47"/>
      <c r="CJ50" s="47" t="s">
        <v>5</v>
      </c>
      <c r="CK50" s="47" t="s">
        <v>38</v>
      </c>
      <c r="CL50" s="47"/>
      <c r="CM50" s="47" t="s">
        <v>9</v>
      </c>
      <c r="CN50" s="47"/>
      <c r="CO50" s="47"/>
      <c r="CP50" s="47" t="s">
        <v>9</v>
      </c>
      <c r="CQ50" s="18"/>
      <c r="CR50" s="18"/>
      <c r="CS50" s="18"/>
      <c r="CT50" s="18"/>
      <c r="CU50" s="18"/>
      <c r="CV50" s="18"/>
      <c r="CW50" s="28">
        <f t="shared" si="0"/>
        <v>4</v>
      </c>
      <c r="CX50" s="20">
        <f t="shared" si="1"/>
        <v>4</v>
      </c>
      <c r="CY50" s="20">
        <f t="shared" si="2"/>
        <v>0</v>
      </c>
      <c r="CZ50" s="20">
        <f t="shared" si="3"/>
        <v>0</v>
      </c>
      <c r="DA50" s="20">
        <f t="shared" si="4"/>
        <v>0</v>
      </c>
      <c r="DB50" s="20">
        <f t="shared" si="5"/>
        <v>0</v>
      </c>
      <c r="DC50" s="20">
        <f t="shared" si="6"/>
        <v>0</v>
      </c>
      <c r="DD50" s="20">
        <f t="shared" si="7"/>
        <v>0</v>
      </c>
      <c r="DE50" s="20">
        <f t="shared" si="8"/>
        <v>0</v>
      </c>
      <c r="DF50" s="20">
        <f t="shared" si="9"/>
        <v>2</v>
      </c>
      <c r="DG50" s="20">
        <f t="shared" si="10"/>
        <v>1</v>
      </c>
      <c r="DH50" s="20">
        <f t="shared" si="11"/>
        <v>3</v>
      </c>
      <c r="DI50" s="39">
        <f t="shared" si="17"/>
        <v>3</v>
      </c>
      <c r="DJ50" s="20">
        <f t="shared" si="13"/>
        <v>0</v>
      </c>
      <c r="DK50" s="20">
        <f t="shared" si="16"/>
        <v>0</v>
      </c>
      <c r="DL50" s="20">
        <f t="shared" si="15"/>
        <v>0</v>
      </c>
    </row>
    <row r="51" spans="1:116" ht="15.75" customHeight="1" x14ac:dyDescent="0.3">
      <c r="A51" s="1"/>
      <c r="B51" s="14"/>
      <c r="D51" s="37" t="s">
        <v>86</v>
      </c>
      <c r="E51" s="18"/>
      <c r="F51" s="18"/>
      <c r="G51" s="18"/>
      <c r="H51" s="18"/>
      <c r="I51" s="18"/>
      <c r="J51" s="54"/>
      <c r="K51" s="18"/>
      <c r="L51" s="18"/>
      <c r="M51" s="18"/>
      <c r="N51" s="18"/>
      <c r="O51" s="18"/>
      <c r="P51" s="47"/>
      <c r="Q51" s="47" t="s">
        <v>7</v>
      </c>
      <c r="R51" s="47"/>
      <c r="S51" s="47" t="s">
        <v>5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 t="s">
        <v>7</v>
      </c>
      <c r="AG51" s="47"/>
      <c r="AH51" s="47"/>
      <c r="AI51" s="47"/>
      <c r="AJ51" s="47"/>
      <c r="AK51" s="47"/>
      <c r="AL51" s="47" t="s">
        <v>11</v>
      </c>
      <c r="AM51" s="47"/>
      <c r="AN51" s="47"/>
      <c r="AO51" s="47"/>
      <c r="AP51" s="47"/>
      <c r="AQ51" s="47"/>
      <c r="AR51" s="47" t="s">
        <v>9</v>
      </c>
      <c r="AS51" s="47"/>
      <c r="AT51" s="47"/>
      <c r="AU51" s="47"/>
      <c r="AV51" s="47" t="s">
        <v>7</v>
      </c>
      <c r="AW51" s="18"/>
      <c r="AX51" s="18"/>
      <c r="AY51" s="18"/>
      <c r="AZ51" s="18"/>
      <c r="BA51" s="18"/>
      <c r="BB51" s="18"/>
      <c r="BC51" s="18" t="s">
        <v>35</v>
      </c>
      <c r="BD51" s="47"/>
      <c r="BE51" s="47"/>
      <c r="BF51" s="47" t="s">
        <v>11</v>
      </c>
      <c r="BG51" s="47" t="s">
        <v>5</v>
      </c>
      <c r="BH51" s="47"/>
      <c r="BI51" s="47"/>
      <c r="BJ51" s="47"/>
      <c r="BK51" s="47"/>
      <c r="BL51" s="47" t="s">
        <v>9</v>
      </c>
      <c r="BM51" s="47"/>
      <c r="BN51" s="47"/>
      <c r="BO51" s="47"/>
      <c r="BP51" s="47"/>
      <c r="BQ51" s="47"/>
      <c r="BR51" s="47"/>
      <c r="BS51" s="47" t="s">
        <v>5</v>
      </c>
      <c r="BT51" s="47"/>
      <c r="BU51" s="47"/>
      <c r="BV51" s="47"/>
      <c r="BW51" s="47"/>
      <c r="BX51" s="47" t="s">
        <v>11</v>
      </c>
      <c r="BY51" s="47"/>
      <c r="BZ51" s="47"/>
      <c r="CA51" s="47"/>
      <c r="CB51" s="47"/>
      <c r="CC51" s="50"/>
      <c r="CD51" s="47" t="s">
        <v>35</v>
      </c>
      <c r="CE51" s="47"/>
      <c r="CF51" s="47"/>
      <c r="CG51" s="47"/>
      <c r="CH51" s="47" t="s">
        <v>7</v>
      </c>
      <c r="CI51" s="47"/>
      <c r="CJ51" s="47" t="s">
        <v>5</v>
      </c>
      <c r="CK51" s="47" t="s">
        <v>38</v>
      </c>
      <c r="CL51" s="47"/>
      <c r="CM51" s="47"/>
      <c r="CN51" s="47"/>
      <c r="CO51" s="47"/>
      <c r="CP51" s="47"/>
      <c r="CQ51" s="18"/>
      <c r="CR51" s="18"/>
      <c r="CS51" s="18"/>
      <c r="CT51" s="18"/>
      <c r="CU51" s="18"/>
      <c r="CV51" s="18"/>
      <c r="CW51" s="28">
        <f t="shared" si="0"/>
        <v>2</v>
      </c>
      <c r="CX51" s="20">
        <f t="shared" si="1"/>
        <v>4</v>
      </c>
      <c r="CY51" s="20">
        <f t="shared" si="2"/>
        <v>0</v>
      </c>
      <c r="CZ51" s="20">
        <f t="shared" si="3"/>
        <v>0</v>
      </c>
      <c r="DA51" s="20">
        <f t="shared" si="4"/>
        <v>0</v>
      </c>
      <c r="DB51" s="20">
        <f t="shared" si="5"/>
        <v>0</v>
      </c>
      <c r="DC51" s="20">
        <f t="shared" si="6"/>
        <v>0</v>
      </c>
      <c r="DD51" s="20">
        <f t="shared" si="7"/>
        <v>0</v>
      </c>
      <c r="DE51" s="20">
        <f t="shared" si="8"/>
        <v>0</v>
      </c>
      <c r="DF51" s="20">
        <f t="shared" si="9"/>
        <v>2</v>
      </c>
      <c r="DG51" s="20">
        <f t="shared" si="10"/>
        <v>1</v>
      </c>
      <c r="DH51" s="20">
        <f t="shared" si="11"/>
        <v>3</v>
      </c>
      <c r="DI51" s="39">
        <f t="shared" si="17"/>
        <v>3</v>
      </c>
      <c r="DJ51" s="20">
        <f t="shared" si="13"/>
        <v>0</v>
      </c>
      <c r="DK51" s="20">
        <f t="shared" si="16"/>
        <v>0</v>
      </c>
      <c r="DL51" s="20">
        <f t="shared" si="15"/>
        <v>0</v>
      </c>
    </row>
    <row r="52" spans="1:116" ht="15.75" customHeight="1" x14ac:dyDescent="0.3">
      <c r="A52" s="1"/>
      <c r="B52" s="14"/>
      <c r="D52" s="37" t="s">
        <v>84</v>
      </c>
      <c r="E52" s="18"/>
      <c r="F52" s="18"/>
      <c r="G52" s="18"/>
      <c r="H52" s="18"/>
      <c r="I52" s="18"/>
      <c r="J52" s="54"/>
      <c r="K52" s="18"/>
      <c r="L52" s="18"/>
      <c r="M52" s="18"/>
      <c r="N52" s="18"/>
      <c r="O52" s="18"/>
      <c r="P52" s="47"/>
      <c r="Q52" s="47" t="s">
        <v>7</v>
      </c>
      <c r="R52" s="47"/>
      <c r="S52" s="47" t="s">
        <v>5</v>
      </c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 t="s">
        <v>7</v>
      </c>
      <c r="AG52" s="47"/>
      <c r="AH52" s="47"/>
      <c r="AI52" s="47"/>
      <c r="AJ52" s="47"/>
      <c r="AK52" s="47"/>
      <c r="AL52" s="47" t="s">
        <v>11</v>
      </c>
      <c r="AM52" s="47"/>
      <c r="AN52" s="47"/>
      <c r="AO52" s="47"/>
      <c r="AP52" s="47"/>
      <c r="AQ52" s="47"/>
      <c r="AR52" s="47" t="s">
        <v>9</v>
      </c>
      <c r="AS52" s="47"/>
      <c r="AT52" s="47"/>
      <c r="AU52" s="47"/>
      <c r="AV52" s="47" t="s">
        <v>7</v>
      </c>
      <c r="AW52" s="18"/>
      <c r="AX52" s="18"/>
      <c r="AY52" s="18"/>
      <c r="AZ52" s="18"/>
      <c r="BA52" s="18"/>
      <c r="BB52" s="18"/>
      <c r="BC52" s="18" t="s">
        <v>35</v>
      </c>
      <c r="BD52" s="47"/>
      <c r="BE52" s="47"/>
      <c r="BF52" s="47" t="s">
        <v>11</v>
      </c>
      <c r="BG52" s="47" t="s">
        <v>5</v>
      </c>
      <c r="BH52" s="47"/>
      <c r="BI52" s="47"/>
      <c r="BJ52" s="47"/>
      <c r="BK52" s="47"/>
      <c r="BL52" s="47" t="s">
        <v>9</v>
      </c>
      <c r="BM52" s="47"/>
      <c r="BN52" s="47"/>
      <c r="BO52" s="47"/>
      <c r="BP52" s="47"/>
      <c r="BQ52" s="47"/>
      <c r="BR52" s="47"/>
      <c r="BS52" s="47" t="s">
        <v>5</v>
      </c>
      <c r="BT52" s="47"/>
      <c r="BU52" s="47"/>
      <c r="BV52" s="47"/>
      <c r="BW52" s="47"/>
      <c r="BX52" s="47" t="s">
        <v>11</v>
      </c>
      <c r="BY52" s="47"/>
      <c r="BZ52" s="47"/>
      <c r="CA52" s="47"/>
      <c r="CB52" s="47"/>
      <c r="CC52" s="50"/>
      <c r="CD52" s="47" t="s">
        <v>35</v>
      </c>
      <c r="CE52" s="47"/>
      <c r="CF52" s="47"/>
      <c r="CG52" s="47"/>
      <c r="CH52" s="47" t="s">
        <v>7</v>
      </c>
      <c r="CI52" s="47"/>
      <c r="CJ52" s="47" t="s">
        <v>5</v>
      </c>
      <c r="CK52" s="47" t="s">
        <v>38</v>
      </c>
      <c r="CL52" s="47"/>
      <c r="CM52" s="47"/>
      <c r="CN52" s="47"/>
      <c r="CO52" s="47"/>
      <c r="CP52" s="47"/>
      <c r="CQ52" s="18"/>
      <c r="CR52" s="18"/>
      <c r="CS52" s="18"/>
      <c r="CT52" s="18"/>
      <c r="CU52" s="18"/>
      <c r="CV52" s="18"/>
      <c r="CW52" s="28">
        <f>COUNTIF(E52:CV52,"МАТ")</f>
        <v>2</v>
      </c>
      <c r="CX52" s="20">
        <f>COUNTIF(F52:CW52,"РУС")</f>
        <v>4</v>
      </c>
      <c r="CY52" s="20">
        <f>COUNTIF(G52:CX52,"АЛГ")</f>
        <v>0</v>
      </c>
      <c r="CZ52" s="20">
        <f>COUNTIF(H52:CY52,"ГЕМ")</f>
        <v>0</v>
      </c>
      <c r="DA52" s="20">
        <f>COUNTIF(I52:CZ52,"ВЕР")</f>
        <v>0</v>
      </c>
      <c r="DB52" s="20">
        <f>COUNTIF(J52:DA52,"ПРА")</f>
        <v>0</v>
      </c>
      <c r="DC52" s="20">
        <f>COUNTIF(K52:DB52,"ГЕО")</f>
        <v>0</v>
      </c>
      <c r="DD52" s="20">
        <f>COUNTIF(L52:DC52,"ИНФ")</f>
        <v>0</v>
      </c>
      <c r="DE52" s="20">
        <f>COUNTIF(M52:DD52,"ЧТЕ")</f>
        <v>0</v>
      </c>
      <c r="DF52" s="20">
        <f>COUNTIF(O52:DE52,"ФИЗ")</f>
        <v>2</v>
      </c>
      <c r="DG52" s="20">
        <f>COUNTIF(P52:DF52,"ХИМ")</f>
        <v>1</v>
      </c>
      <c r="DH52" s="20">
        <f>COUNTIF(Q52:DG52,"АНГ")</f>
        <v>3</v>
      </c>
      <c r="DI52" s="39">
        <f>COUNTIF(T52:DH52,"ЛИТ")</f>
        <v>3</v>
      </c>
      <c r="DJ52" s="20">
        <f>COUNTIF(V52:DI52,"РЕШ")</f>
        <v>0</v>
      </c>
      <c r="DK52" s="20">
        <f t="shared" si="16"/>
        <v>0</v>
      </c>
      <c r="DL52" s="20">
        <f>COUNTIF(Y52:DK52,"АСТ")</f>
        <v>0</v>
      </c>
    </row>
    <row r="53" spans="1:116" ht="15.75" customHeight="1" x14ac:dyDescent="0.3">
      <c r="A53" s="1"/>
      <c r="B53" s="14"/>
      <c r="D53" s="37" t="s">
        <v>85</v>
      </c>
      <c r="E53" s="18"/>
      <c r="F53" s="18"/>
      <c r="G53" s="18"/>
      <c r="H53" s="18"/>
      <c r="I53" s="18"/>
      <c r="J53" s="54"/>
      <c r="K53" s="18"/>
      <c r="L53" s="18"/>
      <c r="M53" s="18"/>
      <c r="N53" s="18" t="s">
        <v>5</v>
      </c>
      <c r="O53" s="18" t="s">
        <v>35</v>
      </c>
      <c r="P53" s="47" t="s">
        <v>32</v>
      </c>
      <c r="Q53" s="47"/>
      <c r="R53" s="47"/>
      <c r="S53" s="47"/>
      <c r="T53" s="47"/>
      <c r="U53" s="47"/>
      <c r="V53" s="47"/>
      <c r="W53" s="47"/>
      <c r="X53" s="47"/>
      <c r="Y53" s="47" t="s">
        <v>35</v>
      </c>
      <c r="Z53" s="47"/>
      <c r="AA53" s="47" t="s">
        <v>7</v>
      </c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 t="s">
        <v>32</v>
      </c>
      <c r="AN53" s="47"/>
      <c r="AO53" s="47"/>
      <c r="AP53" s="47" t="s">
        <v>35</v>
      </c>
      <c r="AQ53" s="47"/>
      <c r="AR53" s="47"/>
      <c r="AS53" s="47"/>
      <c r="AT53" s="47"/>
      <c r="AU53" s="47"/>
      <c r="AV53" s="47"/>
      <c r="AW53" s="18" t="s">
        <v>9</v>
      </c>
      <c r="AX53" s="18"/>
      <c r="AY53" s="18" t="s">
        <v>35</v>
      </c>
      <c r="AZ53" s="18"/>
      <c r="BA53" s="18"/>
      <c r="BB53" s="18"/>
      <c r="BC53" s="18"/>
      <c r="BD53" s="47"/>
      <c r="BE53" s="47"/>
      <c r="BF53" s="47" t="s">
        <v>5</v>
      </c>
      <c r="BG53" s="47"/>
      <c r="BH53" s="47"/>
      <c r="BI53" s="47" t="s">
        <v>35</v>
      </c>
      <c r="BJ53" s="47"/>
      <c r="BK53" s="47" t="s">
        <v>32</v>
      </c>
      <c r="BL53" s="47"/>
      <c r="BM53" s="47"/>
      <c r="BN53" s="47"/>
      <c r="BO53" s="47"/>
      <c r="BP53" s="47"/>
      <c r="BQ53" s="47"/>
      <c r="BR53" s="47" t="s">
        <v>35</v>
      </c>
      <c r="BS53" s="47"/>
      <c r="BT53" s="47"/>
      <c r="BU53" s="47" t="s">
        <v>5</v>
      </c>
      <c r="BV53" s="47"/>
      <c r="BW53" s="47"/>
      <c r="BX53" s="47"/>
      <c r="BY53" s="47"/>
      <c r="BZ53" s="47"/>
      <c r="CA53" s="47" t="s">
        <v>35</v>
      </c>
      <c r="CB53" s="47"/>
      <c r="CC53" s="50"/>
      <c r="CD53" s="47"/>
      <c r="CE53" s="47"/>
      <c r="CF53" s="47" t="s">
        <v>11</v>
      </c>
      <c r="CG53" s="47"/>
      <c r="CH53" s="47" t="s">
        <v>7</v>
      </c>
      <c r="CI53" s="47"/>
      <c r="CJ53" s="47"/>
      <c r="CK53" s="47"/>
      <c r="CL53" s="47" t="s">
        <v>35</v>
      </c>
      <c r="CM53" s="47" t="s">
        <v>11</v>
      </c>
      <c r="CN53" s="47"/>
      <c r="CO53" s="47" t="s">
        <v>32</v>
      </c>
      <c r="CP53" s="47"/>
      <c r="CQ53" s="18" t="s">
        <v>5</v>
      </c>
      <c r="CR53" s="18"/>
      <c r="CS53" s="18"/>
      <c r="CT53" s="18"/>
      <c r="CU53" s="18"/>
      <c r="CV53" s="18"/>
      <c r="CW53" s="28">
        <f>COUNTIF(E53:CV53,"МАТ")</f>
        <v>1</v>
      </c>
      <c r="CX53" s="20">
        <f>COUNTIF(F53:CW53,"РУС")</f>
        <v>4</v>
      </c>
      <c r="CY53" s="20">
        <f>COUNTIF(G53:CX53,"АЛГ")</f>
        <v>0</v>
      </c>
      <c r="CZ53" s="20">
        <f>COUNTIF(H53:CY53,"ГЕМ")</f>
        <v>0</v>
      </c>
      <c r="DA53" s="20">
        <f>COUNTIF(I53:CZ53,"ВЕР")</f>
        <v>0</v>
      </c>
      <c r="DB53" s="20">
        <f>COUNTIF(J53:DA53,"ПРА")</f>
        <v>0</v>
      </c>
      <c r="DC53" s="20">
        <f>COUNTIF(K53:DB53,"ГЕО")</f>
        <v>0</v>
      </c>
      <c r="DD53" s="20">
        <f>COUNTIF(L53:DC53,"ИНФ")</f>
        <v>4</v>
      </c>
      <c r="DE53" s="20">
        <f>COUNTIF(M53:DD53,"ЧТЕ")</f>
        <v>0</v>
      </c>
      <c r="DF53" s="20">
        <f>COUNTIF(O53:DE53,"ФИЗ")</f>
        <v>8</v>
      </c>
      <c r="DG53" s="20">
        <f>COUNTIF(P53:DF53,"ХИМ")</f>
        <v>0</v>
      </c>
      <c r="DH53" s="20">
        <f>COUNTIF(Q53:DG53,"АНГ")</f>
        <v>2</v>
      </c>
      <c r="DI53" s="39">
        <f>COUNTIF(T53:DH53,"ЛИТ")</f>
        <v>2</v>
      </c>
      <c r="DJ53" s="20">
        <f>COUNTIF(V53:DI53,"РЕШ")</f>
        <v>0</v>
      </c>
      <c r="DK53" s="20">
        <f t="shared" si="16"/>
        <v>0</v>
      </c>
      <c r="DL53" s="20">
        <f>COUNTIF(Y53:DK53,"АСТ")</f>
        <v>0</v>
      </c>
    </row>
    <row r="54" spans="1:116" ht="15.75" customHeight="1" x14ac:dyDescent="0.3">
      <c r="A54" s="1"/>
      <c r="B54" s="14"/>
      <c r="D54" s="37" t="s">
        <v>87</v>
      </c>
      <c r="E54" s="18"/>
      <c r="F54" s="18"/>
      <c r="G54" s="18"/>
      <c r="H54" s="18"/>
      <c r="I54" s="18"/>
      <c r="J54" s="54"/>
      <c r="K54" s="18"/>
      <c r="L54" s="18"/>
      <c r="M54" s="18"/>
      <c r="N54" s="18" t="s">
        <v>5</v>
      </c>
      <c r="O54" s="18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 t="s">
        <v>7</v>
      </c>
      <c r="AB54" s="47"/>
      <c r="AC54" s="47"/>
      <c r="AD54" s="47"/>
      <c r="AE54" s="47"/>
      <c r="AF54" s="47"/>
      <c r="AG54" s="47"/>
      <c r="AH54" s="47"/>
      <c r="AI54" s="47"/>
      <c r="AJ54" s="47" t="s">
        <v>9</v>
      </c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18" t="s">
        <v>9</v>
      </c>
      <c r="AX54" s="18"/>
      <c r="AY54" s="18"/>
      <c r="AZ54" s="18"/>
      <c r="BA54" s="18"/>
      <c r="BB54" s="18"/>
      <c r="BC54" s="18"/>
      <c r="BD54" s="47"/>
      <c r="BE54" s="47"/>
      <c r="BF54" s="47" t="s">
        <v>5</v>
      </c>
      <c r="BG54" s="47" t="s">
        <v>32</v>
      </c>
      <c r="BH54" s="47"/>
      <c r="BI54" s="47"/>
      <c r="BJ54" s="47"/>
      <c r="BK54" s="47"/>
      <c r="BL54" s="47" t="s">
        <v>38</v>
      </c>
      <c r="BM54" s="47"/>
      <c r="BN54" s="47"/>
      <c r="BO54" s="47" t="s">
        <v>9</v>
      </c>
      <c r="BP54" s="47"/>
      <c r="BQ54" s="47"/>
      <c r="BR54" s="47"/>
      <c r="BS54" s="47"/>
      <c r="BT54" s="47"/>
      <c r="BU54" s="47" t="s">
        <v>5</v>
      </c>
      <c r="BV54" s="47"/>
      <c r="BW54" s="47" t="s">
        <v>35</v>
      </c>
      <c r="BX54" s="47"/>
      <c r="BY54" s="47"/>
      <c r="BZ54" s="47" t="s">
        <v>9</v>
      </c>
      <c r="CA54" s="47"/>
      <c r="CB54" s="47"/>
      <c r="CC54" s="50" t="s">
        <v>9</v>
      </c>
      <c r="CD54" s="47"/>
      <c r="CE54" s="47"/>
      <c r="CF54" s="47" t="s">
        <v>11</v>
      </c>
      <c r="CG54" s="47"/>
      <c r="CH54" s="47" t="s">
        <v>7</v>
      </c>
      <c r="CI54" s="47"/>
      <c r="CJ54" s="47"/>
      <c r="CK54" s="47"/>
      <c r="CL54" s="47" t="s">
        <v>35</v>
      </c>
      <c r="CM54" s="47" t="s">
        <v>11</v>
      </c>
      <c r="CN54" s="47"/>
      <c r="CO54" s="47"/>
      <c r="CP54" s="47" t="s">
        <v>9</v>
      </c>
      <c r="CQ54" s="18" t="s">
        <v>5</v>
      </c>
      <c r="CR54" s="18"/>
      <c r="CS54" s="18"/>
      <c r="CT54" s="18"/>
      <c r="CU54" s="18"/>
      <c r="CV54" s="18"/>
      <c r="CW54" s="28">
        <f>COUNTIF(E54:CV54,"МАТ")</f>
        <v>6</v>
      </c>
      <c r="CX54" s="20">
        <f>COUNTIF(F54:CW54,"РУС")</f>
        <v>4</v>
      </c>
      <c r="CY54" s="20">
        <f>COUNTIF(G54:CX54,"АЛГ")</f>
        <v>0</v>
      </c>
      <c r="CZ54" s="20">
        <f>COUNTIF(H54:CY54,"ГЕМ")</f>
        <v>0</v>
      </c>
      <c r="DA54" s="20">
        <f>COUNTIF(I54:CZ54,"ВЕР")</f>
        <v>0</v>
      </c>
      <c r="DB54" s="20">
        <f>COUNTIF(J54:DA54,"ПРА")</f>
        <v>0</v>
      </c>
      <c r="DC54" s="20">
        <f>COUNTIF(K54:DB54,"ГЕО")</f>
        <v>0</v>
      </c>
      <c r="DD54" s="20">
        <f>COUNTIF(L54:DC54,"ИНФ")</f>
        <v>1</v>
      </c>
      <c r="DE54" s="20">
        <f>COUNTIF(M54:DD54,"ЧТЕ")</f>
        <v>0</v>
      </c>
      <c r="DF54" s="20">
        <f>COUNTIF(O54:DE54,"ФИЗ")</f>
        <v>2</v>
      </c>
      <c r="DG54" s="20">
        <f>COUNTIF(P54:DF54,"ХИМ")</f>
        <v>1</v>
      </c>
      <c r="DH54" s="20">
        <f>COUNTIF(Q54:DG54,"АНГ")</f>
        <v>2</v>
      </c>
      <c r="DI54" s="39">
        <f>COUNTIF(T54:DH54,"ЛИТ")</f>
        <v>2</v>
      </c>
      <c r="DJ54" s="20">
        <f>COUNTIF(V54:DI54,"РЕШ")</f>
        <v>0</v>
      </c>
      <c r="DK54" s="20">
        <f t="shared" si="16"/>
        <v>0</v>
      </c>
      <c r="DL54" s="20">
        <f>COUNTIF(Y54:DK54,"АСТ")</f>
        <v>0</v>
      </c>
    </row>
    <row r="55" spans="1:116" ht="15.75" customHeight="1" x14ac:dyDescent="0.3">
      <c r="A55" s="1"/>
      <c r="B55" s="14"/>
      <c r="D55" s="43" t="s">
        <v>88</v>
      </c>
      <c r="E55" s="18"/>
      <c r="F55" s="18"/>
      <c r="G55" s="18"/>
      <c r="H55" s="18"/>
      <c r="I55" s="18"/>
      <c r="J55" s="54"/>
      <c r="K55" s="18"/>
      <c r="L55" s="18"/>
      <c r="M55" s="18" t="s">
        <v>5</v>
      </c>
      <c r="N55" s="18"/>
      <c r="O55" s="18"/>
      <c r="P55" s="47"/>
      <c r="Q55" s="47"/>
      <c r="R55" s="47"/>
      <c r="S55" s="47"/>
      <c r="T55" s="47"/>
      <c r="U55" s="47" t="s">
        <v>7</v>
      </c>
      <c r="V55" s="47"/>
      <c r="W55" s="47"/>
      <c r="X55" s="47" t="s">
        <v>5</v>
      </c>
      <c r="Y55" s="47"/>
      <c r="Z55" s="47"/>
      <c r="AA55" s="47" t="s">
        <v>35</v>
      </c>
      <c r="AB55" s="47"/>
      <c r="AC55" s="47"/>
      <c r="AD55" s="47"/>
      <c r="AE55" s="47" t="s">
        <v>32</v>
      </c>
      <c r="AF55" s="47"/>
      <c r="AG55" s="47"/>
      <c r="AH55" s="47"/>
      <c r="AI55" s="47"/>
      <c r="AJ55" s="47" t="s">
        <v>9</v>
      </c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18" t="s">
        <v>9</v>
      </c>
      <c r="AX55" s="18"/>
      <c r="AY55" s="18"/>
      <c r="AZ55" s="18"/>
      <c r="BA55" s="18"/>
      <c r="BB55" s="18"/>
      <c r="BC55" s="18"/>
      <c r="BD55" s="47"/>
      <c r="BE55" s="47"/>
      <c r="BF55" s="47" t="s">
        <v>5</v>
      </c>
      <c r="BG55" s="47"/>
      <c r="BH55" s="47"/>
      <c r="BI55" s="47"/>
      <c r="BJ55" s="47"/>
      <c r="BK55" s="47"/>
      <c r="BL55" s="47"/>
      <c r="BM55" s="47"/>
      <c r="BN55" s="47" t="s">
        <v>32</v>
      </c>
      <c r="BO55" s="47" t="s">
        <v>9</v>
      </c>
      <c r="BP55" s="47"/>
      <c r="BQ55" s="47"/>
      <c r="BR55" s="47"/>
      <c r="BS55" s="47"/>
      <c r="BT55" s="47" t="s">
        <v>5</v>
      </c>
      <c r="BU55" s="47"/>
      <c r="BV55" s="47"/>
      <c r="BW55" s="47" t="s">
        <v>35</v>
      </c>
      <c r="BX55" s="47"/>
      <c r="BY55" s="47"/>
      <c r="BZ55" s="47" t="s">
        <v>9</v>
      </c>
      <c r="CA55" s="47"/>
      <c r="CB55" s="47"/>
      <c r="CC55" s="50" t="s">
        <v>9</v>
      </c>
      <c r="CD55" s="47"/>
      <c r="CE55" s="47"/>
      <c r="CF55" s="47" t="s">
        <v>11</v>
      </c>
      <c r="CG55" s="47"/>
      <c r="CH55" s="47"/>
      <c r="CI55" s="47"/>
      <c r="CJ55" s="47"/>
      <c r="CK55" s="47"/>
      <c r="CL55" s="47"/>
      <c r="CM55" s="47" t="s">
        <v>11</v>
      </c>
      <c r="CN55" s="47"/>
      <c r="CO55" s="47"/>
      <c r="CP55" s="47" t="s">
        <v>9</v>
      </c>
      <c r="CQ55" s="18"/>
      <c r="CR55" s="18"/>
      <c r="CS55" s="18"/>
      <c r="CT55" s="18"/>
      <c r="CU55" s="18"/>
      <c r="CV55" s="18"/>
      <c r="CW55" s="28">
        <f>COUNTIF(E55:CV55,"МАТ")</f>
        <v>6</v>
      </c>
      <c r="CX55" s="20">
        <f>COUNTIF(F55:CW55,"РУС")</f>
        <v>4</v>
      </c>
      <c r="CY55" s="20">
        <f>COUNTIF(G55:CX55,"АЛГ")</f>
        <v>0</v>
      </c>
      <c r="CZ55" s="20">
        <f>COUNTIF(H55:CY55,"ГЕМ")</f>
        <v>0</v>
      </c>
      <c r="DA55" s="20">
        <f>COUNTIF(I55:CZ55,"ВЕР")</f>
        <v>0</v>
      </c>
      <c r="DB55" s="20">
        <f>COUNTIF(J55:DA55,"ПРА")</f>
        <v>0</v>
      </c>
      <c r="DC55" s="20">
        <f>COUNTIF(K55:DB55,"ГЕО")</f>
        <v>0</v>
      </c>
      <c r="DD55" s="20">
        <f>COUNTIF(L55:DC55,"ИНФ")</f>
        <v>2</v>
      </c>
      <c r="DE55" s="20">
        <f>COUNTIF(M55:DD55,"ЧТЕ")</f>
        <v>0</v>
      </c>
      <c r="DF55" s="20">
        <f>COUNTIF(O55:DE55,"ФИЗ")</f>
        <v>2</v>
      </c>
      <c r="DG55" s="20">
        <f>COUNTIF(P55:DF55,"ХИМ")</f>
        <v>0</v>
      </c>
      <c r="DH55" s="20">
        <f>COUNTIF(Q55:DG55,"АНГ")</f>
        <v>2</v>
      </c>
      <c r="DI55" s="39">
        <f>COUNTIF(T55:DH55,"ЛИТ")</f>
        <v>1</v>
      </c>
      <c r="DJ55" s="20">
        <f>COUNTIF(V55:DI55,"РЕШ")</f>
        <v>0</v>
      </c>
      <c r="DK55" s="20">
        <f t="shared" si="16"/>
        <v>0</v>
      </c>
      <c r="DL55" s="20">
        <f>COUNTIF(Y55:DK55,"АСТ")</f>
        <v>0</v>
      </c>
    </row>
    <row r="56" spans="1:116" ht="15.75" customHeight="1" x14ac:dyDescent="0.3">
      <c r="A56" s="1"/>
      <c r="B56" s="14"/>
      <c r="D56" s="43" t="s">
        <v>90</v>
      </c>
      <c r="E56" s="18"/>
      <c r="F56" s="18"/>
      <c r="G56" s="18"/>
      <c r="H56" s="18"/>
      <c r="I56" s="18"/>
      <c r="J56" s="54"/>
      <c r="K56" s="18" t="s">
        <v>5</v>
      </c>
      <c r="L56" s="18"/>
      <c r="M56" s="18"/>
      <c r="N56" s="18"/>
      <c r="O56" s="18"/>
      <c r="P56" s="47"/>
      <c r="Q56" s="47"/>
      <c r="R56" s="47"/>
      <c r="S56" s="47"/>
      <c r="T56" s="47"/>
      <c r="U56" s="47" t="s">
        <v>7</v>
      </c>
      <c r="V56" s="47"/>
      <c r="W56" s="47"/>
      <c r="X56" s="47" t="s">
        <v>5</v>
      </c>
      <c r="Y56" s="47"/>
      <c r="Z56" s="47"/>
      <c r="AA56" s="47" t="s">
        <v>35</v>
      </c>
      <c r="AB56" s="47"/>
      <c r="AC56" s="47"/>
      <c r="AD56" s="47"/>
      <c r="AE56" s="47"/>
      <c r="AF56" s="47"/>
      <c r="AG56" s="47"/>
      <c r="AH56" s="47"/>
      <c r="AI56" s="47"/>
      <c r="AJ56" s="47" t="s">
        <v>9</v>
      </c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18" t="s">
        <v>9</v>
      </c>
      <c r="AX56" s="18"/>
      <c r="AY56" s="18"/>
      <c r="AZ56" s="18"/>
      <c r="BA56" s="18"/>
      <c r="BB56" s="18"/>
      <c r="BC56" s="18"/>
      <c r="BD56" s="47"/>
      <c r="BE56" s="47"/>
      <c r="BF56" s="47" t="s">
        <v>32</v>
      </c>
      <c r="BG56" s="47" t="s">
        <v>5</v>
      </c>
      <c r="BH56" s="47"/>
      <c r="BI56" s="47" t="s">
        <v>7</v>
      </c>
      <c r="BJ56" s="47"/>
      <c r="BK56" s="47"/>
      <c r="BL56" s="47"/>
      <c r="BM56" s="47"/>
      <c r="BN56" s="47"/>
      <c r="BO56" s="47" t="s">
        <v>9</v>
      </c>
      <c r="BP56" s="47"/>
      <c r="BQ56" s="47"/>
      <c r="BR56" s="47"/>
      <c r="BS56" s="47" t="s">
        <v>5</v>
      </c>
      <c r="BT56" s="47"/>
      <c r="BU56" s="47"/>
      <c r="BV56" s="47"/>
      <c r="BW56" s="47" t="s">
        <v>35</v>
      </c>
      <c r="BX56" s="47"/>
      <c r="BY56" s="47"/>
      <c r="BZ56" s="47" t="s">
        <v>9</v>
      </c>
      <c r="CA56" s="47"/>
      <c r="CB56" s="47"/>
      <c r="CC56" s="50" t="s">
        <v>9</v>
      </c>
      <c r="CD56" s="47"/>
      <c r="CE56" s="47" t="s">
        <v>11</v>
      </c>
      <c r="CF56" s="47" t="s">
        <v>7</v>
      </c>
      <c r="CG56" s="47"/>
      <c r="CH56" s="47"/>
      <c r="CI56" s="47"/>
      <c r="CJ56" s="47"/>
      <c r="CK56" s="47"/>
      <c r="CL56" s="47"/>
      <c r="CM56" s="47" t="s">
        <v>11</v>
      </c>
      <c r="CN56" s="47"/>
      <c r="CO56" s="47"/>
      <c r="CP56" s="47" t="s">
        <v>9</v>
      </c>
      <c r="CQ56" s="18"/>
      <c r="CR56" s="18"/>
      <c r="CS56" s="18"/>
      <c r="CT56" s="18"/>
      <c r="CU56" s="18"/>
      <c r="CV56" s="18"/>
      <c r="CW56" s="28">
        <f>COUNTIF(E56:CV56,"МАТ")</f>
        <v>6</v>
      </c>
      <c r="CX56" s="20">
        <f>COUNTIF(F56:CW56,"РУС")</f>
        <v>4</v>
      </c>
      <c r="CY56" s="20">
        <f>COUNTIF(G56:CX56,"АЛГ")</f>
        <v>0</v>
      </c>
      <c r="CZ56" s="20">
        <f>COUNTIF(H56:CY56,"ГЕМ")</f>
        <v>0</v>
      </c>
      <c r="DA56" s="20">
        <f>COUNTIF(I56:CZ56,"ВЕР")</f>
        <v>0</v>
      </c>
      <c r="DB56" s="20">
        <f>COUNTIF(J56:DA56,"ПРА")</f>
        <v>0</v>
      </c>
      <c r="DC56" s="20">
        <f>COUNTIF(K56:DB56,"ГЕО")</f>
        <v>0</v>
      </c>
      <c r="DD56" s="20">
        <f>COUNTIF(L56:DC56,"ИНФ")</f>
        <v>1</v>
      </c>
      <c r="DE56" s="20">
        <f>COUNTIF(M56:DD56,"ЧТЕ")</f>
        <v>0</v>
      </c>
      <c r="DF56" s="20">
        <f>COUNTIF(O56:DE56,"ФИЗ")</f>
        <v>2</v>
      </c>
      <c r="DG56" s="20">
        <f>COUNTIF(P56:DF56,"ХИМ")</f>
        <v>0</v>
      </c>
      <c r="DH56" s="20">
        <f>COUNTIF(Q56:DG56,"АНГ")</f>
        <v>2</v>
      </c>
      <c r="DI56" s="39">
        <f>COUNTIF(T56:DH56,"ЛИТ")</f>
        <v>3</v>
      </c>
      <c r="DJ56" s="20">
        <f>COUNTIF(V56:DI56,"РЕШ")</f>
        <v>0</v>
      </c>
      <c r="DK56" s="20">
        <f>COUNTIF(W56:DJ56,"ОКР")</f>
        <v>0</v>
      </c>
      <c r="DL56" s="20">
        <f>COUNTIF(Y56:DK56,"АСТ")</f>
        <v>0</v>
      </c>
    </row>
    <row r="57" spans="1:116" ht="15.75" customHeight="1" x14ac:dyDescent="0.3">
      <c r="A57" s="1"/>
      <c r="B57" s="14"/>
      <c r="E57" s="30">
        <v>2</v>
      </c>
      <c r="F57" s="30">
        <v>3</v>
      </c>
      <c r="G57" s="30">
        <v>4</v>
      </c>
      <c r="H57" s="30">
        <v>5</v>
      </c>
      <c r="I57" s="30">
        <v>6</v>
      </c>
      <c r="J57" s="55">
        <v>7</v>
      </c>
      <c r="K57" s="30">
        <v>9</v>
      </c>
      <c r="L57" s="30">
        <v>10</v>
      </c>
      <c r="M57" s="30">
        <v>11</v>
      </c>
      <c r="N57" s="30">
        <v>12</v>
      </c>
      <c r="O57" s="30">
        <v>13</v>
      </c>
      <c r="P57" s="48">
        <v>14</v>
      </c>
      <c r="Q57" s="48">
        <v>16</v>
      </c>
      <c r="R57" s="48">
        <v>17</v>
      </c>
      <c r="S57" s="48">
        <v>18</v>
      </c>
      <c r="T57" s="48">
        <v>19</v>
      </c>
      <c r="U57" s="48">
        <v>20</v>
      </c>
      <c r="V57" s="48">
        <v>21</v>
      </c>
      <c r="W57" s="48">
        <v>23</v>
      </c>
      <c r="X57" s="48">
        <v>24</v>
      </c>
      <c r="Y57" s="48">
        <v>25</v>
      </c>
      <c r="Z57" s="48">
        <v>26</v>
      </c>
      <c r="AA57" s="48">
        <v>27</v>
      </c>
      <c r="AB57" s="48">
        <v>28</v>
      </c>
      <c r="AC57" s="48">
        <v>30</v>
      </c>
      <c r="AD57" s="48">
        <v>1</v>
      </c>
      <c r="AE57" s="48">
        <v>2</v>
      </c>
      <c r="AF57" s="48">
        <v>3</v>
      </c>
      <c r="AG57" s="48">
        <v>4</v>
      </c>
      <c r="AH57" s="48">
        <v>5</v>
      </c>
      <c r="AI57" s="48">
        <v>7</v>
      </c>
      <c r="AJ57" s="48">
        <v>8</v>
      </c>
      <c r="AK57" s="48">
        <v>9</v>
      </c>
      <c r="AL57" s="48">
        <v>10</v>
      </c>
      <c r="AM57" s="48">
        <v>11</v>
      </c>
      <c r="AN57" s="48">
        <v>12</v>
      </c>
      <c r="AO57" s="48">
        <v>14</v>
      </c>
      <c r="AP57" s="48">
        <v>15</v>
      </c>
      <c r="AQ57" s="48">
        <v>16</v>
      </c>
      <c r="AR57" s="59">
        <v>17</v>
      </c>
      <c r="AS57" s="48">
        <v>18</v>
      </c>
      <c r="AT57" s="48">
        <v>19</v>
      </c>
      <c r="AU57" s="48">
        <v>21</v>
      </c>
      <c r="AV57" s="48">
        <v>22</v>
      </c>
      <c r="AW57" s="30">
        <v>24</v>
      </c>
      <c r="AX57" s="36">
        <v>25</v>
      </c>
      <c r="AY57" s="36">
        <v>26</v>
      </c>
      <c r="AZ57" s="30">
        <v>5</v>
      </c>
      <c r="BA57" s="30">
        <v>6</v>
      </c>
      <c r="BB57" s="30">
        <v>7</v>
      </c>
      <c r="BC57" s="30">
        <v>8</v>
      </c>
      <c r="BD57" s="48">
        <v>9</v>
      </c>
      <c r="BE57" s="48">
        <v>11</v>
      </c>
      <c r="BF57" s="48">
        <v>12</v>
      </c>
      <c r="BG57" s="48">
        <v>13</v>
      </c>
      <c r="BH57" s="48">
        <v>14</v>
      </c>
      <c r="BI57" s="48">
        <v>15</v>
      </c>
      <c r="BJ57" s="48">
        <v>16</v>
      </c>
      <c r="BK57" s="48">
        <v>18</v>
      </c>
      <c r="BL57" s="48">
        <v>19</v>
      </c>
      <c r="BM57" s="48">
        <v>20</v>
      </c>
      <c r="BN57" s="48">
        <v>21</v>
      </c>
      <c r="BO57" s="48">
        <v>22</v>
      </c>
      <c r="BP57" s="48">
        <v>23</v>
      </c>
      <c r="BQ57" s="48">
        <v>25</v>
      </c>
      <c r="BR57" s="48">
        <v>26</v>
      </c>
      <c r="BS57" s="48">
        <v>27</v>
      </c>
      <c r="BT57" s="48">
        <v>28</v>
      </c>
      <c r="BU57" s="48">
        <v>29</v>
      </c>
      <c r="BV57" s="48">
        <v>30</v>
      </c>
      <c r="BW57" s="48">
        <v>2</v>
      </c>
      <c r="BX57" s="48">
        <v>3</v>
      </c>
      <c r="BY57" s="48">
        <v>4</v>
      </c>
      <c r="BZ57" s="48">
        <v>5</v>
      </c>
      <c r="CA57" s="48">
        <v>6</v>
      </c>
      <c r="CB57" s="48">
        <v>7</v>
      </c>
      <c r="CC57" s="48">
        <v>9</v>
      </c>
      <c r="CD57" s="48">
        <v>10</v>
      </c>
      <c r="CE57" s="48">
        <v>11</v>
      </c>
      <c r="CF57" s="48">
        <v>12</v>
      </c>
      <c r="CG57" s="48">
        <v>13</v>
      </c>
      <c r="CH57" s="48">
        <v>14</v>
      </c>
      <c r="CI57" s="48">
        <v>16</v>
      </c>
      <c r="CJ57" s="48">
        <v>17</v>
      </c>
      <c r="CK57" s="48">
        <v>18</v>
      </c>
      <c r="CL57" s="48">
        <v>19</v>
      </c>
      <c r="CM57" s="48">
        <v>20</v>
      </c>
      <c r="CN57" s="48">
        <v>21</v>
      </c>
      <c r="CO57" s="48">
        <v>23</v>
      </c>
      <c r="CP57" s="48">
        <v>24</v>
      </c>
      <c r="CQ57" s="30">
        <v>25</v>
      </c>
      <c r="CR57" s="36">
        <v>26</v>
      </c>
      <c r="CS57" s="36">
        <v>27</v>
      </c>
      <c r="CT57" s="36">
        <v>28</v>
      </c>
      <c r="CU57" s="30"/>
      <c r="CV57" s="30"/>
      <c r="DI57" s="40"/>
      <c r="DJ57" s="22"/>
      <c r="DK57" s="22"/>
    </row>
    <row r="58" spans="1:116" s="7" customFormat="1" ht="16.2" customHeight="1" x14ac:dyDescent="0.25">
      <c r="B58" s="15"/>
      <c r="D58" s="19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51"/>
      <c r="AC58" s="35"/>
      <c r="AD58" s="10"/>
      <c r="AE58" s="10"/>
      <c r="AF58" s="10" t="s">
        <v>1</v>
      </c>
      <c r="AG58" s="10"/>
      <c r="AH58" s="52"/>
      <c r="AI58" s="10"/>
      <c r="AJ58" s="10"/>
      <c r="AK58" s="10"/>
      <c r="AL58" s="10"/>
      <c r="AM58" s="10"/>
      <c r="AN58" s="52"/>
      <c r="AO58" s="10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42"/>
      <c r="BU58" s="42"/>
      <c r="BV58" s="49"/>
      <c r="BW58" s="76" t="s">
        <v>3</v>
      </c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40"/>
      <c r="DJ58" s="22"/>
      <c r="DK58" s="19"/>
      <c r="DL58" s="19"/>
    </row>
    <row r="59" spans="1:116" ht="28.8" customHeight="1" x14ac:dyDescent="0.3">
      <c r="A59" s="24" t="s">
        <v>54</v>
      </c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Q59" s="45"/>
      <c r="BR59" s="45"/>
      <c r="BS59" s="45"/>
      <c r="BT59" s="45"/>
      <c r="BU59" s="45"/>
      <c r="BW59" s="45"/>
      <c r="BX59" s="45"/>
      <c r="BY59" s="45"/>
      <c r="BZ59" s="45"/>
      <c r="DI59" s="41"/>
    </row>
    <row r="60" spans="1:116" ht="15.75" customHeight="1" x14ac:dyDescent="0.3"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Q60" s="45"/>
      <c r="BR60" s="45"/>
      <c r="BS60" s="45"/>
      <c r="BT60" s="45"/>
      <c r="BU60" s="45"/>
      <c r="BW60" s="45"/>
      <c r="BX60" s="45"/>
      <c r="BY60" s="45"/>
      <c r="BZ60" s="45"/>
      <c r="DI60" s="41"/>
    </row>
    <row r="61" spans="1:116" ht="15.75" customHeight="1" x14ac:dyDescent="0.3"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Q61" s="45"/>
      <c r="BR61" s="45"/>
      <c r="BS61" s="45"/>
      <c r="BT61" s="45"/>
      <c r="BU61" s="45"/>
      <c r="BW61" s="45"/>
      <c r="BX61" s="45"/>
      <c r="BY61" s="45"/>
      <c r="BZ61" s="45"/>
      <c r="DI61" s="41"/>
    </row>
    <row r="62" spans="1:116" ht="15.75" customHeight="1" x14ac:dyDescent="0.3"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Q62" s="45"/>
      <c r="BR62" s="45"/>
      <c r="BS62" s="45"/>
      <c r="BT62" s="45"/>
      <c r="BU62" s="45"/>
      <c r="BW62" s="45"/>
      <c r="BX62" s="45"/>
      <c r="BY62" s="45"/>
      <c r="BZ62" s="45"/>
      <c r="DI62" s="41"/>
    </row>
    <row r="63" spans="1:116" ht="15.75" customHeight="1" x14ac:dyDescent="0.3"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Q63" s="45"/>
      <c r="BR63" s="45"/>
      <c r="BS63" s="45"/>
      <c r="BT63" s="45"/>
      <c r="BU63" s="45"/>
      <c r="BW63" s="45"/>
      <c r="BX63" s="45"/>
      <c r="BY63" s="45"/>
      <c r="BZ63" s="45"/>
      <c r="DI63" s="41"/>
    </row>
    <row r="64" spans="1:116" ht="15.75" customHeight="1" x14ac:dyDescent="0.3"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Q64" s="45"/>
      <c r="BR64" s="45"/>
      <c r="BS64" s="45"/>
      <c r="BT64" s="45"/>
      <c r="BU64" s="45"/>
      <c r="BW64" s="45"/>
      <c r="BX64" s="45"/>
      <c r="BY64" s="45"/>
      <c r="BZ64" s="45"/>
      <c r="DI64" s="41"/>
    </row>
    <row r="65" spans="10:113" ht="15.75" customHeight="1" x14ac:dyDescent="0.3"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Q65" s="45"/>
      <c r="BR65" s="45"/>
      <c r="BS65" s="45"/>
      <c r="BT65" s="45"/>
      <c r="BU65" s="45"/>
      <c r="BW65" s="45"/>
      <c r="BX65" s="45"/>
      <c r="BY65" s="45"/>
      <c r="BZ65" s="45"/>
      <c r="DI65" s="41"/>
    </row>
    <row r="66" spans="10:113" ht="15.75" customHeight="1" x14ac:dyDescent="0.3"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Q66" s="45"/>
      <c r="BR66" s="45"/>
      <c r="BS66" s="45"/>
      <c r="BT66" s="45"/>
      <c r="BU66" s="45"/>
      <c r="BW66" s="45"/>
      <c r="BX66" s="45"/>
      <c r="BY66" s="45"/>
      <c r="BZ66" s="45"/>
      <c r="DI66" s="41"/>
    </row>
    <row r="67" spans="10:113" ht="15.75" customHeight="1" x14ac:dyDescent="0.3"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Q67" s="45"/>
      <c r="BR67" s="45"/>
      <c r="BS67" s="45"/>
      <c r="BT67" s="45"/>
      <c r="BU67" s="45"/>
      <c r="BW67" s="45"/>
      <c r="BX67" s="45"/>
      <c r="BY67" s="45"/>
      <c r="BZ67" s="45"/>
      <c r="DI67" s="41"/>
    </row>
    <row r="68" spans="10:113" ht="15.75" customHeight="1" x14ac:dyDescent="0.3"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Q68" s="45"/>
      <c r="BR68" s="45"/>
      <c r="BS68" s="45"/>
      <c r="BT68" s="45"/>
      <c r="BU68" s="45"/>
      <c r="BW68" s="45"/>
      <c r="BX68" s="45"/>
      <c r="BY68" s="45"/>
      <c r="BZ68" s="45"/>
      <c r="DI68" s="41"/>
    </row>
    <row r="69" spans="10:113" ht="15.75" customHeight="1" x14ac:dyDescent="0.3"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Q69" s="45"/>
      <c r="BR69" s="45"/>
      <c r="BS69" s="45"/>
      <c r="BT69" s="45"/>
      <c r="BU69" s="45"/>
      <c r="BW69" s="45"/>
      <c r="BX69" s="45"/>
      <c r="BY69" s="45"/>
      <c r="BZ69" s="45"/>
      <c r="DI69" s="41"/>
    </row>
    <row r="70" spans="10:113" ht="15.75" customHeight="1" x14ac:dyDescent="0.3"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Q70" s="45"/>
      <c r="BR70" s="45"/>
      <c r="BS70" s="45"/>
      <c r="BT70" s="45"/>
      <c r="BU70" s="45"/>
      <c r="BW70" s="45"/>
      <c r="BX70" s="45"/>
      <c r="BY70" s="45"/>
      <c r="BZ70" s="45"/>
      <c r="DI70" s="41"/>
    </row>
    <row r="71" spans="10:113" ht="15.75" customHeight="1" x14ac:dyDescent="0.3"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Q71" s="45"/>
      <c r="BR71" s="45"/>
      <c r="BS71" s="45"/>
      <c r="BT71" s="45"/>
      <c r="BU71" s="45"/>
      <c r="BW71" s="45"/>
      <c r="BX71" s="45"/>
      <c r="BY71" s="45"/>
      <c r="BZ71" s="45"/>
      <c r="DI71" s="41"/>
    </row>
    <row r="72" spans="10:113" ht="15.75" customHeight="1" x14ac:dyDescent="0.3"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Q72" s="45"/>
      <c r="BR72" s="45"/>
      <c r="BS72" s="45"/>
      <c r="BT72" s="45"/>
      <c r="BU72" s="45"/>
      <c r="BW72" s="45"/>
      <c r="BX72" s="45"/>
      <c r="BY72" s="45"/>
      <c r="BZ72" s="45"/>
      <c r="DI72" s="41"/>
    </row>
    <row r="73" spans="10:113" ht="15.75" customHeight="1" x14ac:dyDescent="0.3"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Q73" s="45"/>
      <c r="BR73" s="45"/>
      <c r="BS73" s="45"/>
      <c r="BT73" s="45"/>
      <c r="BU73" s="45"/>
      <c r="BW73" s="45"/>
      <c r="BX73" s="45"/>
      <c r="BY73" s="45"/>
      <c r="BZ73" s="45"/>
      <c r="DI73" s="41"/>
    </row>
    <row r="74" spans="10:113" ht="15.75" customHeight="1" x14ac:dyDescent="0.3"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Q74" s="45"/>
      <c r="BR74" s="45"/>
      <c r="BS74" s="45"/>
      <c r="BT74" s="45"/>
      <c r="BU74" s="45"/>
      <c r="BW74" s="45"/>
      <c r="BX74" s="45"/>
      <c r="BY74" s="45"/>
      <c r="BZ74" s="45"/>
      <c r="DI74" s="41"/>
    </row>
    <row r="75" spans="10:113" ht="15.75" customHeight="1" x14ac:dyDescent="0.3"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Q75" s="45"/>
      <c r="BR75" s="45"/>
      <c r="BS75" s="45"/>
      <c r="BT75" s="45"/>
      <c r="BU75" s="45"/>
      <c r="BW75" s="45"/>
      <c r="BX75" s="45"/>
      <c r="BY75" s="45"/>
      <c r="BZ75" s="45"/>
      <c r="DI75" s="41"/>
    </row>
    <row r="76" spans="10:113" ht="15.75" customHeight="1" x14ac:dyDescent="0.3"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Q76" s="45"/>
      <c r="BR76" s="45"/>
      <c r="BS76" s="45"/>
      <c r="BT76" s="45"/>
      <c r="BU76" s="45"/>
      <c r="BW76" s="45"/>
      <c r="BX76" s="45"/>
      <c r="BY76" s="45"/>
      <c r="BZ76" s="45"/>
      <c r="DI76" s="41"/>
    </row>
    <row r="77" spans="10:113" ht="15.75" customHeight="1" x14ac:dyDescent="0.3"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Q77" s="45"/>
      <c r="BR77" s="45"/>
      <c r="BS77" s="45"/>
      <c r="BT77" s="45"/>
      <c r="BU77" s="45"/>
      <c r="BW77" s="45"/>
      <c r="BX77" s="45"/>
      <c r="BY77" s="45"/>
      <c r="BZ77" s="45"/>
      <c r="DI77" s="41"/>
    </row>
    <row r="78" spans="10:113" ht="15.75" customHeight="1" x14ac:dyDescent="0.3"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Q78" s="45"/>
      <c r="BR78" s="45"/>
      <c r="BS78" s="45"/>
      <c r="BT78" s="45"/>
      <c r="BU78" s="45"/>
      <c r="BW78" s="45"/>
      <c r="BX78" s="45"/>
      <c r="BY78" s="45"/>
      <c r="BZ78" s="45"/>
      <c r="DI78" s="41"/>
    </row>
    <row r="79" spans="10:113" ht="15.75" customHeight="1" x14ac:dyDescent="0.3"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Q79" s="45"/>
      <c r="BR79" s="45"/>
      <c r="BS79" s="45"/>
      <c r="BT79" s="45"/>
      <c r="BU79" s="45"/>
      <c r="BW79" s="45"/>
      <c r="BX79" s="45"/>
      <c r="BY79" s="45"/>
      <c r="BZ79" s="45"/>
      <c r="DI79" s="41"/>
    </row>
    <row r="80" spans="10:113" ht="15.75" customHeight="1" x14ac:dyDescent="0.3"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Q80" s="45"/>
      <c r="BR80" s="45"/>
      <c r="BS80" s="45"/>
      <c r="BT80" s="45"/>
      <c r="BU80" s="45"/>
      <c r="BW80" s="45"/>
      <c r="BX80" s="45"/>
      <c r="BY80" s="45"/>
      <c r="BZ80" s="45"/>
      <c r="DI80" s="41"/>
    </row>
    <row r="81" spans="10:113" ht="15.75" customHeight="1" x14ac:dyDescent="0.3"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Q81" s="45"/>
      <c r="BR81" s="45"/>
      <c r="BS81" s="45"/>
      <c r="BT81" s="45"/>
      <c r="BU81" s="45"/>
      <c r="BW81" s="45"/>
      <c r="BX81" s="45"/>
      <c r="BY81" s="45"/>
      <c r="BZ81" s="45"/>
      <c r="DI81" s="41"/>
    </row>
    <row r="82" spans="10:113" ht="15.75" customHeight="1" x14ac:dyDescent="0.3"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Q82" s="45"/>
      <c r="BR82" s="45"/>
      <c r="BS82" s="45"/>
      <c r="BT82" s="45"/>
      <c r="BU82" s="45"/>
      <c r="BW82" s="45"/>
      <c r="BX82" s="45"/>
      <c r="BY82" s="45"/>
      <c r="BZ82" s="45"/>
      <c r="DI82" s="41"/>
    </row>
    <row r="83" spans="10:113" ht="15.75" customHeight="1" x14ac:dyDescent="0.3"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Q83" s="45"/>
      <c r="BR83" s="45"/>
      <c r="BS83" s="45"/>
      <c r="BT83" s="45"/>
      <c r="BU83" s="45"/>
      <c r="BW83" s="45"/>
      <c r="BX83" s="45"/>
      <c r="BY83" s="45"/>
      <c r="BZ83" s="45"/>
      <c r="DI83" s="41"/>
    </row>
    <row r="84" spans="10:113" ht="15.75" customHeight="1" x14ac:dyDescent="0.3"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Q84" s="45"/>
      <c r="BR84" s="45"/>
      <c r="BS84" s="45"/>
      <c r="BT84" s="45"/>
      <c r="BU84" s="45"/>
      <c r="BW84" s="45"/>
      <c r="BX84" s="45"/>
      <c r="BY84" s="45"/>
      <c r="BZ84" s="45"/>
      <c r="DI84" s="41"/>
    </row>
    <row r="85" spans="10:113" ht="15.75" customHeight="1" x14ac:dyDescent="0.3"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Q85" s="45"/>
      <c r="BR85" s="45"/>
      <c r="BS85" s="45"/>
      <c r="BT85" s="45"/>
      <c r="BU85" s="45"/>
      <c r="BW85" s="45"/>
      <c r="BX85" s="45"/>
      <c r="BY85" s="45"/>
      <c r="BZ85" s="45"/>
      <c r="DI85" s="41"/>
    </row>
    <row r="86" spans="10:113" ht="15.75" customHeight="1" x14ac:dyDescent="0.3"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Q86" s="45"/>
      <c r="BR86" s="45"/>
      <c r="BS86" s="45"/>
      <c r="BT86" s="45"/>
      <c r="BU86" s="45"/>
      <c r="BW86" s="45"/>
      <c r="BX86" s="45"/>
      <c r="BY86" s="45"/>
      <c r="BZ86" s="45"/>
      <c r="DI86" s="41"/>
    </row>
    <row r="87" spans="10:113" ht="15.75" customHeight="1" x14ac:dyDescent="0.3"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Q87" s="45"/>
      <c r="BR87" s="45"/>
      <c r="BS87" s="45"/>
      <c r="BT87" s="45"/>
      <c r="BU87" s="45"/>
      <c r="BW87" s="45"/>
      <c r="BX87" s="45"/>
      <c r="BY87" s="45"/>
      <c r="BZ87" s="45"/>
      <c r="DI87" s="41"/>
    </row>
    <row r="88" spans="10:113" ht="15.75" customHeight="1" x14ac:dyDescent="0.3"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Q88" s="45"/>
      <c r="BR88" s="45"/>
      <c r="BS88" s="45"/>
      <c r="BT88" s="45"/>
      <c r="BU88" s="45"/>
      <c r="BW88" s="45"/>
      <c r="BX88" s="45"/>
      <c r="BY88" s="45"/>
      <c r="BZ88" s="45"/>
      <c r="DI88" s="41"/>
    </row>
    <row r="89" spans="10:113" ht="15.75" customHeight="1" x14ac:dyDescent="0.3"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Q89" s="45"/>
      <c r="BR89" s="45"/>
      <c r="BS89" s="45"/>
      <c r="BT89" s="45"/>
      <c r="BU89" s="45"/>
      <c r="BW89" s="45"/>
      <c r="BX89" s="45"/>
      <c r="BY89" s="45"/>
      <c r="BZ89" s="45"/>
      <c r="DI89" s="41"/>
    </row>
    <row r="90" spans="10:113" ht="15.75" customHeight="1" x14ac:dyDescent="0.3"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Q90" s="45"/>
      <c r="BR90" s="45"/>
      <c r="BS90" s="45"/>
      <c r="BT90" s="45"/>
      <c r="BU90" s="45"/>
      <c r="BW90" s="45"/>
      <c r="BX90" s="45"/>
      <c r="BY90" s="45"/>
      <c r="BZ90" s="45"/>
      <c r="DI90" s="41"/>
    </row>
    <row r="91" spans="10:113" ht="15.75" customHeight="1" x14ac:dyDescent="0.3"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Q91" s="45"/>
      <c r="BR91" s="45"/>
      <c r="BS91" s="45"/>
      <c r="BT91" s="45"/>
      <c r="BU91" s="45"/>
      <c r="BW91" s="45"/>
      <c r="BX91" s="45"/>
      <c r="BY91" s="45"/>
      <c r="BZ91" s="45"/>
      <c r="DI91" s="41"/>
    </row>
    <row r="92" spans="10:113" ht="15.75" customHeight="1" x14ac:dyDescent="0.3"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Q92" s="45"/>
      <c r="BR92" s="45"/>
      <c r="BS92" s="45"/>
      <c r="BT92" s="45"/>
      <c r="BU92" s="45"/>
      <c r="BW92" s="45"/>
      <c r="BX92" s="45"/>
      <c r="BY92" s="45"/>
      <c r="BZ92" s="45"/>
      <c r="DI92" s="41"/>
    </row>
    <row r="93" spans="10:113" ht="15.75" customHeight="1" x14ac:dyDescent="0.3"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Q93" s="45"/>
      <c r="BR93" s="45"/>
      <c r="BS93" s="45"/>
      <c r="BT93" s="45"/>
      <c r="BU93" s="45"/>
      <c r="BW93" s="45"/>
      <c r="BX93" s="45"/>
      <c r="BY93" s="45"/>
      <c r="BZ93" s="45"/>
      <c r="DI93" s="41"/>
    </row>
    <row r="94" spans="10:113" ht="15.75" customHeight="1" x14ac:dyDescent="0.3"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Q94" s="45"/>
      <c r="BR94" s="45"/>
      <c r="BS94" s="45"/>
      <c r="BT94" s="45"/>
      <c r="BU94" s="45"/>
      <c r="BW94" s="45"/>
      <c r="BX94" s="45"/>
      <c r="BY94" s="45"/>
      <c r="BZ94" s="45"/>
      <c r="DI94" s="41"/>
    </row>
    <row r="95" spans="10:113" ht="15.75" customHeight="1" x14ac:dyDescent="0.3"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Q95" s="45"/>
      <c r="BR95" s="45"/>
      <c r="BS95" s="45"/>
      <c r="BT95" s="45"/>
      <c r="BU95" s="45"/>
      <c r="BW95" s="45"/>
      <c r="BX95" s="45"/>
      <c r="BY95" s="45"/>
      <c r="BZ95" s="45"/>
      <c r="DI95" s="41"/>
    </row>
    <row r="96" spans="10:113" ht="15.75" customHeight="1" x14ac:dyDescent="0.3"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Q96" s="45"/>
      <c r="BR96" s="45"/>
      <c r="BS96" s="45"/>
      <c r="BT96" s="45"/>
      <c r="BU96" s="45"/>
      <c r="BW96" s="45"/>
      <c r="BX96" s="45"/>
      <c r="BY96" s="45"/>
      <c r="BZ96" s="45"/>
      <c r="DI96" s="41"/>
    </row>
    <row r="97" spans="10:113" ht="15.75" customHeight="1" x14ac:dyDescent="0.3"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Q97" s="45"/>
      <c r="BR97" s="45"/>
      <c r="BS97" s="45"/>
      <c r="BT97" s="45"/>
      <c r="BU97" s="45"/>
      <c r="BW97" s="45"/>
      <c r="BX97" s="45"/>
      <c r="BY97" s="45"/>
      <c r="BZ97" s="45"/>
      <c r="DI97" s="41"/>
    </row>
    <row r="98" spans="10:113" ht="15.75" customHeight="1" x14ac:dyDescent="0.3"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Q98" s="45"/>
      <c r="BR98" s="45"/>
      <c r="BS98" s="45"/>
      <c r="BT98" s="45"/>
      <c r="BU98" s="45"/>
      <c r="BW98" s="45"/>
      <c r="BX98" s="45"/>
      <c r="BY98" s="45"/>
      <c r="BZ98" s="45"/>
      <c r="DI98" s="41"/>
    </row>
    <row r="99" spans="10:113" ht="15.75" customHeight="1" x14ac:dyDescent="0.3"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Q99" s="45"/>
      <c r="BR99" s="45"/>
      <c r="BS99" s="45"/>
      <c r="BT99" s="45"/>
      <c r="BU99" s="45"/>
      <c r="BW99" s="45"/>
      <c r="BX99" s="45"/>
      <c r="BY99" s="45"/>
      <c r="BZ99" s="45"/>
      <c r="DI99" s="41"/>
    </row>
    <row r="100" spans="10:113" ht="15.75" customHeight="1" x14ac:dyDescent="0.3"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Q100" s="45"/>
      <c r="BR100" s="45"/>
      <c r="BS100" s="45"/>
      <c r="BT100" s="45"/>
      <c r="BU100" s="45"/>
      <c r="BW100" s="45"/>
      <c r="BX100" s="45"/>
      <c r="BY100" s="45"/>
      <c r="BZ100" s="45"/>
      <c r="DI100" s="41"/>
    </row>
    <row r="101" spans="10:113" ht="15.75" customHeight="1" x14ac:dyDescent="0.3"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Q101" s="45"/>
      <c r="BR101" s="45"/>
      <c r="BS101" s="45"/>
      <c r="BT101" s="45"/>
      <c r="BU101" s="45"/>
      <c r="BW101" s="45"/>
      <c r="BX101" s="45"/>
      <c r="BY101" s="45"/>
      <c r="BZ101" s="45"/>
      <c r="DI101" s="41"/>
    </row>
    <row r="102" spans="10:113" ht="15.75" customHeight="1" x14ac:dyDescent="0.3"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Q102" s="45"/>
      <c r="BR102" s="45"/>
      <c r="BS102" s="45"/>
      <c r="BT102" s="45"/>
      <c r="BU102" s="45"/>
      <c r="BW102" s="45"/>
      <c r="BX102" s="45"/>
      <c r="BY102" s="45"/>
      <c r="BZ102" s="45"/>
      <c r="DI102" s="41"/>
    </row>
    <row r="103" spans="10:113" ht="15.75" customHeight="1" x14ac:dyDescent="0.3"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Q103" s="45"/>
      <c r="BR103" s="45"/>
      <c r="BS103" s="45"/>
      <c r="BT103" s="45"/>
      <c r="BU103" s="45"/>
      <c r="BW103" s="45"/>
      <c r="BX103" s="45"/>
      <c r="BY103" s="45"/>
      <c r="BZ103" s="45"/>
      <c r="DI103" s="41"/>
    </row>
    <row r="104" spans="10:113" ht="15.75" customHeight="1" x14ac:dyDescent="0.3"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Q104" s="45"/>
      <c r="BR104" s="45"/>
      <c r="BS104" s="45"/>
      <c r="BT104" s="45"/>
      <c r="BU104" s="45"/>
      <c r="BW104" s="45"/>
      <c r="BX104" s="45"/>
      <c r="BY104" s="45"/>
      <c r="BZ104" s="45"/>
      <c r="DI104" s="41"/>
    </row>
    <row r="105" spans="10:113" ht="15.75" customHeight="1" x14ac:dyDescent="0.3"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Q105" s="45"/>
      <c r="BR105" s="45"/>
      <c r="BS105" s="45"/>
      <c r="BT105" s="45"/>
      <c r="BU105" s="45"/>
      <c r="BW105" s="45"/>
      <c r="BX105" s="45"/>
      <c r="BY105" s="45"/>
      <c r="BZ105" s="45"/>
      <c r="DI105" s="41"/>
    </row>
    <row r="106" spans="10:113" ht="15.75" customHeight="1" x14ac:dyDescent="0.3"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Q106" s="45"/>
      <c r="BR106" s="45"/>
      <c r="BS106" s="45"/>
      <c r="BT106" s="45"/>
      <c r="BU106" s="45"/>
      <c r="BW106" s="45"/>
      <c r="BX106" s="45"/>
      <c r="BY106" s="45"/>
      <c r="BZ106" s="45"/>
      <c r="DI106" s="41"/>
    </row>
    <row r="107" spans="10:113" ht="15.75" customHeight="1" x14ac:dyDescent="0.3"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Q107" s="45"/>
      <c r="BR107" s="45"/>
      <c r="BS107" s="45"/>
      <c r="BT107" s="45"/>
      <c r="BU107" s="45"/>
      <c r="BW107" s="45"/>
      <c r="BX107" s="45"/>
      <c r="BY107" s="45"/>
      <c r="BZ107" s="45"/>
      <c r="DI107" s="41"/>
    </row>
    <row r="108" spans="10:113" ht="15.75" customHeight="1" x14ac:dyDescent="0.3"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Q108" s="45"/>
      <c r="BR108" s="45"/>
      <c r="BS108" s="45"/>
      <c r="BT108" s="45"/>
      <c r="BU108" s="45"/>
      <c r="BW108" s="45"/>
      <c r="BX108" s="45"/>
      <c r="BY108" s="45"/>
      <c r="BZ108" s="45"/>
      <c r="DI108" s="41"/>
    </row>
    <row r="109" spans="10:113" ht="15.75" customHeight="1" x14ac:dyDescent="0.3"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Q109" s="45"/>
      <c r="BR109" s="45"/>
      <c r="BS109" s="45"/>
      <c r="BT109" s="45"/>
      <c r="BU109" s="45"/>
      <c r="BW109" s="45"/>
      <c r="BX109" s="45"/>
      <c r="BY109" s="45"/>
      <c r="BZ109" s="45"/>
      <c r="DI109" s="41"/>
    </row>
    <row r="110" spans="10:113" ht="15.75" customHeight="1" x14ac:dyDescent="0.3"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Q110" s="45"/>
      <c r="BR110" s="45"/>
      <c r="BS110" s="45"/>
      <c r="BT110" s="45"/>
      <c r="BU110" s="45"/>
      <c r="BW110" s="45"/>
      <c r="BX110" s="45"/>
      <c r="BY110" s="45"/>
      <c r="BZ110" s="45"/>
      <c r="DI110" s="41"/>
    </row>
    <row r="111" spans="10:113" ht="15.75" customHeight="1" x14ac:dyDescent="0.3"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Q111" s="45"/>
      <c r="BR111" s="45"/>
      <c r="BS111" s="45"/>
      <c r="BT111" s="45"/>
      <c r="BU111" s="45"/>
      <c r="BW111" s="45"/>
      <c r="BX111" s="45"/>
      <c r="BY111" s="45"/>
      <c r="BZ111" s="45"/>
      <c r="DI111" s="41"/>
    </row>
    <row r="112" spans="10:113" ht="15.75" customHeight="1" x14ac:dyDescent="0.3"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Q112" s="45"/>
      <c r="BR112" s="45"/>
      <c r="BS112" s="45"/>
      <c r="BT112" s="45"/>
      <c r="BU112" s="45"/>
      <c r="BW112" s="45"/>
      <c r="BX112" s="45"/>
      <c r="BY112" s="45"/>
      <c r="BZ112" s="45"/>
      <c r="DI112" s="41"/>
    </row>
    <row r="113" spans="10:113" ht="15.75" customHeight="1" x14ac:dyDescent="0.3"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Q113" s="45"/>
      <c r="BR113" s="45"/>
      <c r="BS113" s="45"/>
      <c r="BT113" s="45"/>
      <c r="BU113" s="45"/>
      <c r="BW113" s="45"/>
      <c r="BX113" s="45"/>
      <c r="BY113" s="45"/>
      <c r="BZ113" s="45"/>
      <c r="DI113" s="41"/>
    </row>
    <row r="114" spans="10:113" ht="15.75" customHeight="1" x14ac:dyDescent="0.3"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Q114" s="45"/>
      <c r="BR114" s="45"/>
      <c r="BS114" s="45"/>
      <c r="BT114" s="45"/>
      <c r="BU114" s="45"/>
      <c r="BW114" s="45"/>
      <c r="BX114" s="45"/>
      <c r="BY114" s="45"/>
      <c r="BZ114" s="45"/>
      <c r="DI114" s="41"/>
    </row>
    <row r="115" spans="10:113" ht="15.75" customHeight="1" x14ac:dyDescent="0.3"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Q115" s="45"/>
      <c r="BR115" s="45"/>
      <c r="BS115" s="45"/>
      <c r="BT115" s="45"/>
      <c r="BU115" s="45"/>
      <c r="BW115" s="45"/>
      <c r="BX115" s="45"/>
      <c r="BY115" s="45"/>
      <c r="BZ115" s="45"/>
      <c r="DI115" s="41"/>
    </row>
    <row r="116" spans="10:113" ht="15.75" customHeight="1" x14ac:dyDescent="0.3"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Q116" s="45"/>
      <c r="BR116" s="45"/>
      <c r="BS116" s="45"/>
      <c r="BT116" s="45"/>
      <c r="BU116" s="45"/>
      <c r="BW116" s="45"/>
      <c r="BX116" s="45"/>
      <c r="BY116" s="45"/>
      <c r="BZ116" s="45"/>
      <c r="DI116" s="41"/>
    </row>
    <row r="117" spans="10:113" ht="15.75" customHeight="1" x14ac:dyDescent="0.3"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Q117" s="45"/>
      <c r="BR117" s="45"/>
      <c r="BS117" s="45"/>
      <c r="BT117" s="45"/>
      <c r="BU117" s="45"/>
      <c r="BW117" s="45"/>
      <c r="BX117" s="45"/>
      <c r="BY117" s="45"/>
      <c r="BZ117" s="45"/>
      <c r="DI117" s="41"/>
    </row>
    <row r="118" spans="10:113" ht="15.75" customHeight="1" x14ac:dyDescent="0.3"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Q118" s="45"/>
      <c r="BR118" s="45"/>
      <c r="BS118" s="45"/>
      <c r="BT118" s="45"/>
      <c r="BU118" s="45"/>
      <c r="BW118" s="45"/>
      <c r="BX118" s="45"/>
      <c r="BY118" s="45"/>
      <c r="BZ118" s="45"/>
      <c r="DI118" s="41"/>
    </row>
    <row r="119" spans="10:113" ht="15.75" customHeight="1" x14ac:dyDescent="0.3"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Q119" s="45"/>
      <c r="BR119" s="45"/>
      <c r="BS119" s="45"/>
      <c r="BT119" s="45"/>
      <c r="BU119" s="45"/>
      <c r="BW119" s="45"/>
      <c r="BX119" s="45"/>
      <c r="BY119" s="45"/>
      <c r="BZ119" s="45"/>
      <c r="DI119" s="41"/>
    </row>
    <row r="120" spans="10:113" ht="15.75" customHeight="1" x14ac:dyDescent="0.3"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Q120" s="45"/>
      <c r="BR120" s="45"/>
      <c r="BS120" s="45"/>
      <c r="BT120" s="45"/>
      <c r="BU120" s="45"/>
      <c r="BW120" s="45"/>
      <c r="BX120" s="45"/>
      <c r="BY120" s="45"/>
      <c r="BZ120" s="45"/>
      <c r="DI120" s="41"/>
    </row>
    <row r="121" spans="10:113" ht="15.75" customHeight="1" x14ac:dyDescent="0.3"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Q121" s="45"/>
      <c r="BR121" s="45"/>
      <c r="BS121" s="45"/>
      <c r="BT121" s="45"/>
      <c r="BU121" s="45"/>
      <c r="BW121" s="45"/>
      <c r="BX121" s="45"/>
      <c r="BY121" s="45"/>
      <c r="BZ121" s="45"/>
      <c r="DI121" s="41"/>
    </row>
    <row r="122" spans="10:113" ht="15.75" customHeight="1" x14ac:dyDescent="0.3"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Q122" s="45"/>
      <c r="BR122" s="45"/>
      <c r="BS122" s="45"/>
      <c r="BT122" s="45"/>
      <c r="BU122" s="45"/>
      <c r="BW122" s="45"/>
      <c r="BX122" s="45"/>
      <c r="BY122" s="45"/>
      <c r="BZ122" s="45"/>
      <c r="DI122" s="41"/>
    </row>
    <row r="123" spans="10:113" ht="15.75" customHeight="1" x14ac:dyDescent="0.3"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Q123" s="45"/>
      <c r="BR123" s="45"/>
      <c r="BS123" s="45"/>
      <c r="BT123" s="45"/>
      <c r="BU123" s="45"/>
      <c r="BW123" s="45"/>
      <c r="BX123" s="45"/>
      <c r="BY123" s="45"/>
      <c r="BZ123" s="45"/>
      <c r="DI123" s="41"/>
    </row>
    <row r="124" spans="10:113" ht="15.75" customHeight="1" x14ac:dyDescent="0.3"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Q124" s="45"/>
      <c r="BR124" s="45"/>
      <c r="BS124" s="45"/>
      <c r="BT124" s="45"/>
      <c r="BU124" s="45"/>
      <c r="BW124" s="45"/>
      <c r="BX124" s="45"/>
      <c r="BY124" s="45"/>
      <c r="BZ124" s="45"/>
      <c r="DI124" s="41"/>
    </row>
    <row r="125" spans="10:113" ht="15.75" customHeight="1" x14ac:dyDescent="0.3"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Q125" s="45"/>
      <c r="BR125" s="45"/>
      <c r="BS125" s="45"/>
      <c r="BT125" s="45"/>
      <c r="BU125" s="45"/>
      <c r="BW125" s="45"/>
      <c r="BX125" s="45"/>
      <c r="BY125" s="45"/>
      <c r="BZ125" s="45"/>
      <c r="DI125" s="41"/>
    </row>
    <row r="126" spans="10:113" ht="15.75" customHeight="1" x14ac:dyDescent="0.3"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Q126" s="45"/>
      <c r="BR126" s="45"/>
      <c r="BS126" s="45"/>
      <c r="BT126" s="45"/>
      <c r="BU126" s="45"/>
      <c r="BW126" s="45"/>
      <c r="BX126" s="45"/>
      <c r="BY126" s="45"/>
      <c r="BZ126" s="45"/>
      <c r="DI126" s="41"/>
    </row>
    <row r="127" spans="10:113" ht="15.75" customHeight="1" x14ac:dyDescent="0.3"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Q127" s="45"/>
      <c r="BR127" s="45"/>
      <c r="BS127" s="45"/>
      <c r="BT127" s="45"/>
      <c r="BU127" s="45"/>
      <c r="BW127" s="45"/>
      <c r="BX127" s="45"/>
      <c r="BY127" s="45"/>
      <c r="BZ127" s="45"/>
      <c r="DI127" s="41"/>
    </row>
    <row r="128" spans="10:113" ht="15.75" customHeight="1" x14ac:dyDescent="0.3"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Q128" s="45"/>
      <c r="BR128" s="45"/>
      <c r="BS128" s="45"/>
      <c r="BT128" s="45"/>
      <c r="BU128" s="45"/>
      <c r="BW128" s="45"/>
      <c r="BX128" s="45"/>
      <c r="BY128" s="45"/>
      <c r="BZ128" s="45"/>
      <c r="DI128" s="41"/>
    </row>
    <row r="129" spans="10:113" ht="15.75" customHeight="1" x14ac:dyDescent="0.3"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Q129" s="45"/>
      <c r="BR129" s="45"/>
      <c r="BS129" s="45"/>
      <c r="BT129" s="45"/>
      <c r="BU129" s="45"/>
      <c r="BW129" s="45"/>
      <c r="BX129" s="45"/>
      <c r="BY129" s="45"/>
      <c r="BZ129" s="45"/>
      <c r="DI129" s="41"/>
    </row>
    <row r="130" spans="10:113" ht="15.75" customHeight="1" x14ac:dyDescent="0.3"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Q130" s="45"/>
      <c r="BR130" s="45"/>
      <c r="BS130" s="45"/>
      <c r="BT130" s="45"/>
      <c r="BU130" s="45"/>
      <c r="BW130" s="45"/>
      <c r="BX130" s="45"/>
      <c r="BY130" s="45"/>
      <c r="BZ130" s="45"/>
      <c r="DI130" s="41"/>
    </row>
    <row r="131" spans="10:113" ht="15.75" customHeight="1" x14ac:dyDescent="0.3"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Q131" s="45"/>
      <c r="BR131" s="45"/>
      <c r="BS131" s="45"/>
      <c r="BT131" s="45"/>
      <c r="BU131" s="45"/>
      <c r="BW131" s="45"/>
      <c r="BX131" s="45"/>
      <c r="BY131" s="45"/>
      <c r="BZ131" s="45"/>
      <c r="DI131" s="41"/>
    </row>
    <row r="132" spans="10:113" ht="15.75" customHeight="1" x14ac:dyDescent="0.3"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Q132" s="45"/>
      <c r="BR132" s="45"/>
      <c r="BS132" s="45"/>
      <c r="BT132" s="45"/>
      <c r="BU132" s="45"/>
      <c r="BW132" s="45"/>
      <c r="BX132" s="45"/>
      <c r="BY132" s="45"/>
      <c r="BZ132" s="45"/>
      <c r="DI132" s="41"/>
    </row>
    <row r="133" spans="10:113" ht="15.75" customHeight="1" x14ac:dyDescent="0.3"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Q133" s="45"/>
      <c r="BR133" s="45"/>
      <c r="BS133" s="45"/>
      <c r="BT133" s="45"/>
      <c r="BU133" s="45"/>
      <c r="BW133" s="45"/>
      <c r="BX133" s="45"/>
      <c r="BY133" s="45"/>
      <c r="BZ133" s="45"/>
      <c r="DI133" s="41"/>
    </row>
    <row r="134" spans="10:113" ht="15.75" customHeight="1" x14ac:dyDescent="0.3"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Q134" s="45"/>
      <c r="BR134" s="45"/>
      <c r="BS134" s="45"/>
      <c r="BT134" s="45"/>
      <c r="BU134" s="45"/>
      <c r="BW134" s="45"/>
      <c r="BX134" s="45"/>
      <c r="BY134" s="45"/>
      <c r="BZ134" s="45"/>
      <c r="DI134" s="41"/>
    </row>
    <row r="135" spans="10:113" ht="15.75" customHeight="1" x14ac:dyDescent="0.3"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Q135" s="45"/>
      <c r="BR135" s="45"/>
      <c r="BS135" s="45"/>
      <c r="BT135" s="45"/>
      <c r="BU135" s="45"/>
      <c r="BW135" s="45"/>
      <c r="BX135" s="45"/>
      <c r="BY135" s="45"/>
      <c r="BZ135" s="45"/>
      <c r="DI135" s="41"/>
    </row>
    <row r="136" spans="10:113" ht="15.75" customHeight="1" x14ac:dyDescent="0.3"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Q136" s="45"/>
      <c r="BR136" s="45"/>
      <c r="BS136" s="45"/>
      <c r="BT136" s="45"/>
      <c r="BU136" s="45"/>
      <c r="BW136" s="45"/>
      <c r="BX136" s="45"/>
      <c r="BY136" s="45"/>
      <c r="BZ136" s="45"/>
      <c r="DI136" s="41"/>
    </row>
    <row r="137" spans="10:113" ht="15.75" customHeight="1" x14ac:dyDescent="0.3"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Q137" s="45"/>
      <c r="BR137" s="45"/>
      <c r="BS137" s="45"/>
      <c r="BT137" s="45"/>
      <c r="BU137" s="45"/>
      <c r="BW137" s="45"/>
      <c r="BX137" s="45"/>
      <c r="BY137" s="45"/>
      <c r="BZ137" s="45"/>
      <c r="DI137" s="41"/>
    </row>
    <row r="138" spans="10:113" ht="15.75" customHeight="1" x14ac:dyDescent="0.3"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Q138" s="45"/>
      <c r="BR138" s="45"/>
      <c r="BS138" s="45"/>
      <c r="BT138" s="45"/>
      <c r="BU138" s="45"/>
      <c r="BW138" s="45"/>
      <c r="BX138" s="45"/>
      <c r="BY138" s="45"/>
      <c r="BZ138" s="45"/>
      <c r="DI138" s="41"/>
    </row>
    <row r="139" spans="10:113" ht="15.75" customHeight="1" x14ac:dyDescent="0.3"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Q139" s="45"/>
      <c r="BR139" s="45"/>
      <c r="BS139" s="45"/>
      <c r="BT139" s="45"/>
      <c r="BU139" s="45"/>
      <c r="BW139" s="45"/>
      <c r="BX139" s="45"/>
      <c r="BY139" s="45"/>
      <c r="BZ139" s="45"/>
      <c r="DI139" s="41"/>
    </row>
    <row r="140" spans="10:113" ht="15.75" customHeight="1" x14ac:dyDescent="0.3"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Q140" s="45"/>
      <c r="BR140" s="45"/>
      <c r="BS140" s="45"/>
      <c r="BT140" s="45"/>
      <c r="BU140" s="45"/>
      <c r="BW140" s="45"/>
      <c r="BX140" s="45"/>
      <c r="BY140" s="45"/>
      <c r="BZ140" s="45"/>
      <c r="DI140" s="41"/>
    </row>
    <row r="141" spans="10:113" ht="15.75" customHeight="1" x14ac:dyDescent="0.3"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Q141" s="45"/>
      <c r="BR141" s="45"/>
      <c r="BS141" s="45"/>
      <c r="BT141" s="45"/>
      <c r="BU141" s="45"/>
      <c r="BW141" s="45"/>
      <c r="BX141" s="45"/>
      <c r="BY141" s="45"/>
      <c r="BZ141" s="45"/>
      <c r="DI141" s="41"/>
    </row>
    <row r="142" spans="10:113" ht="15.75" customHeight="1" x14ac:dyDescent="0.3"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Q142" s="45"/>
      <c r="BR142" s="45"/>
      <c r="BS142" s="45"/>
      <c r="BT142" s="45"/>
      <c r="BU142" s="45"/>
      <c r="BW142" s="45"/>
      <c r="BX142" s="45"/>
      <c r="BY142" s="45"/>
      <c r="BZ142" s="45"/>
      <c r="DI142" s="41"/>
    </row>
    <row r="143" spans="10:113" ht="15.75" customHeight="1" x14ac:dyDescent="0.3"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Q143" s="45"/>
      <c r="BR143" s="45"/>
      <c r="BS143" s="45"/>
      <c r="BT143" s="45"/>
      <c r="BU143" s="45"/>
      <c r="BW143" s="45"/>
      <c r="BX143" s="45"/>
      <c r="BY143" s="45"/>
      <c r="BZ143" s="45"/>
      <c r="DI143" s="41"/>
    </row>
    <row r="144" spans="10:113" ht="15.75" customHeight="1" x14ac:dyDescent="0.3"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Q144" s="45"/>
      <c r="BR144" s="45"/>
      <c r="BS144" s="45"/>
      <c r="BT144" s="45"/>
      <c r="BU144" s="45"/>
      <c r="BW144" s="45"/>
      <c r="BX144" s="45"/>
      <c r="BY144" s="45"/>
      <c r="BZ144" s="45"/>
      <c r="DI144" s="41"/>
    </row>
    <row r="145" spans="10:113" ht="15.75" customHeight="1" x14ac:dyDescent="0.3"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Q145" s="45"/>
      <c r="BR145" s="45"/>
      <c r="BS145" s="45"/>
      <c r="BT145" s="45"/>
      <c r="BU145" s="45"/>
      <c r="BW145" s="45"/>
      <c r="BX145" s="45"/>
      <c r="BY145" s="45"/>
      <c r="BZ145" s="45"/>
      <c r="DI145" s="41"/>
    </row>
    <row r="146" spans="10:113" ht="15.75" customHeight="1" x14ac:dyDescent="0.3"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Q146" s="45"/>
      <c r="BR146" s="45"/>
      <c r="BS146" s="45"/>
      <c r="BT146" s="45"/>
      <c r="BU146" s="45"/>
      <c r="BW146" s="45"/>
      <c r="BX146" s="45"/>
      <c r="BY146" s="45"/>
      <c r="BZ146" s="45"/>
      <c r="DI146" s="41"/>
    </row>
    <row r="147" spans="10:113" ht="15.75" customHeight="1" x14ac:dyDescent="0.3"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Q147" s="45"/>
      <c r="BR147" s="45"/>
      <c r="BS147" s="45"/>
      <c r="BT147" s="45"/>
      <c r="BU147" s="45"/>
      <c r="BW147" s="45"/>
      <c r="BX147" s="45"/>
      <c r="BY147" s="45"/>
      <c r="BZ147" s="45"/>
      <c r="DI147" s="41"/>
    </row>
    <row r="148" spans="10:113" ht="15.75" customHeight="1" x14ac:dyDescent="0.3"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Q148" s="45"/>
      <c r="BR148" s="45"/>
      <c r="BS148" s="45"/>
      <c r="BT148" s="45"/>
      <c r="BU148" s="45"/>
      <c r="BW148" s="45"/>
      <c r="BX148" s="45"/>
      <c r="BY148" s="45"/>
      <c r="BZ148" s="45"/>
      <c r="DI148" s="41"/>
    </row>
    <row r="149" spans="10:113" ht="15.75" customHeight="1" x14ac:dyDescent="0.3"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Q149" s="45"/>
      <c r="BR149" s="45"/>
      <c r="BS149" s="45"/>
      <c r="BT149" s="45"/>
      <c r="BU149" s="45"/>
      <c r="BW149" s="45"/>
      <c r="BX149" s="45"/>
      <c r="BY149" s="45"/>
      <c r="BZ149" s="45"/>
      <c r="DI149" s="41"/>
    </row>
    <row r="150" spans="10:113" ht="15.75" customHeight="1" x14ac:dyDescent="0.3"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Q150" s="45"/>
      <c r="BR150" s="45"/>
      <c r="BS150" s="45"/>
      <c r="BT150" s="45"/>
      <c r="BU150" s="45"/>
      <c r="BW150" s="45"/>
      <c r="BX150" s="45"/>
      <c r="BY150" s="45"/>
      <c r="BZ150" s="45"/>
      <c r="DI150" s="41"/>
    </row>
    <row r="151" spans="10:113" ht="15.75" customHeight="1" x14ac:dyDescent="0.3"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Q151" s="45"/>
      <c r="BR151" s="45"/>
      <c r="BS151" s="45"/>
      <c r="BT151" s="45"/>
      <c r="BU151" s="45"/>
      <c r="BW151" s="45"/>
      <c r="BX151" s="45"/>
      <c r="BY151" s="45"/>
      <c r="BZ151" s="45"/>
      <c r="DI151" s="41"/>
    </row>
    <row r="152" spans="10:113" ht="15.75" customHeight="1" x14ac:dyDescent="0.3"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Q152" s="45"/>
      <c r="BR152" s="45"/>
      <c r="BS152" s="45"/>
      <c r="BT152" s="45"/>
      <c r="BU152" s="45"/>
      <c r="BW152" s="45"/>
      <c r="BX152" s="45"/>
      <c r="BY152" s="45"/>
      <c r="BZ152" s="45"/>
      <c r="DI152" s="41"/>
    </row>
    <row r="153" spans="10:113" ht="15.75" customHeight="1" x14ac:dyDescent="0.3"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Q153" s="45"/>
      <c r="BR153" s="45"/>
      <c r="BS153" s="45"/>
      <c r="BT153" s="45"/>
      <c r="BU153" s="45"/>
      <c r="BW153" s="45"/>
      <c r="BX153" s="45"/>
      <c r="BY153" s="45"/>
      <c r="BZ153" s="45"/>
      <c r="DI153" s="41"/>
    </row>
    <row r="154" spans="10:113" ht="15.75" customHeight="1" x14ac:dyDescent="0.3"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Q154" s="45"/>
      <c r="BR154" s="45"/>
      <c r="BS154" s="45"/>
      <c r="BT154" s="45"/>
      <c r="BU154" s="45"/>
      <c r="BW154" s="45"/>
      <c r="BX154" s="45"/>
      <c r="BY154" s="45"/>
      <c r="BZ154" s="45"/>
      <c r="DI154" s="41"/>
    </row>
    <row r="155" spans="10:113" ht="15.75" customHeight="1" x14ac:dyDescent="0.3"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Q155" s="45"/>
      <c r="BR155" s="45"/>
      <c r="BS155" s="45"/>
      <c r="BT155" s="45"/>
      <c r="BU155" s="45"/>
      <c r="BW155" s="45"/>
      <c r="BX155" s="45"/>
      <c r="BY155" s="45"/>
      <c r="BZ155" s="45"/>
      <c r="DI155" s="41"/>
    </row>
    <row r="156" spans="10:113" ht="15.75" customHeight="1" x14ac:dyDescent="0.3"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Q156" s="45"/>
      <c r="BR156" s="45"/>
      <c r="BS156" s="45"/>
      <c r="BT156" s="45"/>
      <c r="BU156" s="45"/>
      <c r="BW156" s="45"/>
      <c r="BX156" s="45"/>
      <c r="BY156" s="45"/>
      <c r="BZ156" s="45"/>
      <c r="DI156" s="41"/>
    </row>
    <row r="157" spans="10:113" ht="15.75" customHeight="1" x14ac:dyDescent="0.3"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Q157" s="45"/>
      <c r="BR157" s="45"/>
      <c r="BS157" s="45"/>
      <c r="BT157" s="45"/>
      <c r="BU157" s="45"/>
      <c r="BW157" s="45"/>
      <c r="BX157" s="45"/>
      <c r="BY157" s="45"/>
      <c r="BZ157" s="45"/>
      <c r="DI157" s="41"/>
    </row>
    <row r="158" spans="10:113" ht="15.75" customHeight="1" x14ac:dyDescent="0.3"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Q158" s="45"/>
      <c r="BR158" s="45"/>
      <c r="BS158" s="45"/>
      <c r="BT158" s="45"/>
      <c r="BU158" s="45"/>
      <c r="BW158" s="45"/>
      <c r="BX158" s="45"/>
      <c r="BY158" s="45"/>
      <c r="BZ158" s="45"/>
      <c r="DI158" s="41"/>
    </row>
    <row r="159" spans="10:113" ht="15.75" customHeight="1" x14ac:dyDescent="0.3"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Q159" s="45"/>
      <c r="BR159" s="45"/>
      <c r="BS159" s="45"/>
      <c r="BT159" s="45"/>
      <c r="BU159" s="45"/>
      <c r="BW159" s="45"/>
      <c r="BX159" s="45"/>
      <c r="BY159" s="45"/>
      <c r="BZ159" s="45"/>
      <c r="DI159" s="41"/>
    </row>
    <row r="160" spans="10:113" ht="15.75" customHeight="1" x14ac:dyDescent="0.3"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Q160" s="45"/>
      <c r="BR160" s="45"/>
      <c r="BS160" s="45"/>
      <c r="BT160" s="45"/>
      <c r="BU160" s="45"/>
      <c r="BW160" s="45"/>
      <c r="BX160" s="45"/>
      <c r="BY160" s="45"/>
      <c r="BZ160" s="45"/>
      <c r="DI160" s="41"/>
    </row>
    <row r="161" spans="10:113" ht="15.75" customHeight="1" x14ac:dyDescent="0.3"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Q161" s="45"/>
      <c r="BR161" s="45"/>
      <c r="BS161" s="45"/>
      <c r="BT161" s="45"/>
      <c r="BU161" s="45"/>
      <c r="BW161" s="45"/>
      <c r="BX161" s="45"/>
      <c r="BY161" s="45"/>
      <c r="BZ161" s="45"/>
      <c r="DI161" s="41"/>
    </row>
    <row r="162" spans="10:113" ht="15.75" customHeight="1" x14ac:dyDescent="0.3"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Q162" s="45"/>
      <c r="BR162" s="45"/>
      <c r="BS162" s="45"/>
      <c r="BT162" s="45"/>
      <c r="BU162" s="45"/>
      <c r="BW162" s="45"/>
      <c r="BX162" s="45"/>
      <c r="BY162" s="45"/>
      <c r="BZ162" s="45"/>
      <c r="DI162" s="41"/>
    </row>
    <row r="163" spans="10:113" ht="15.75" customHeight="1" x14ac:dyDescent="0.3"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Q163" s="45"/>
      <c r="BR163" s="45"/>
      <c r="BS163" s="45"/>
      <c r="BT163" s="45"/>
      <c r="BU163" s="45"/>
      <c r="BW163" s="45"/>
      <c r="BX163" s="45"/>
      <c r="BY163" s="45"/>
      <c r="BZ163" s="45"/>
      <c r="DI163" s="41"/>
    </row>
    <row r="164" spans="10:113" ht="15.75" customHeight="1" x14ac:dyDescent="0.3"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Q164" s="45"/>
      <c r="BR164" s="45"/>
      <c r="BS164" s="45"/>
      <c r="BT164" s="45"/>
      <c r="BU164" s="45"/>
      <c r="BW164" s="45"/>
      <c r="BX164" s="45"/>
      <c r="BY164" s="45"/>
      <c r="BZ164" s="45"/>
      <c r="DI164" s="41"/>
    </row>
    <row r="165" spans="10:113" ht="15.75" customHeight="1" x14ac:dyDescent="0.3"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Q165" s="45"/>
      <c r="BR165" s="45"/>
      <c r="BS165" s="45"/>
      <c r="BT165" s="45"/>
      <c r="BU165" s="45"/>
      <c r="BW165" s="45"/>
      <c r="BX165" s="45"/>
      <c r="BY165" s="45"/>
      <c r="BZ165" s="45"/>
      <c r="DI165" s="41"/>
    </row>
    <row r="166" spans="10:113" ht="15.75" customHeight="1" x14ac:dyDescent="0.3"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Q166" s="45"/>
      <c r="BR166" s="45"/>
      <c r="BS166" s="45"/>
      <c r="BT166" s="45"/>
      <c r="BU166" s="45"/>
      <c r="BW166" s="45"/>
      <c r="BX166" s="45"/>
      <c r="BY166" s="45"/>
      <c r="BZ166" s="45"/>
      <c r="DI166" s="41"/>
    </row>
    <row r="167" spans="10:113" ht="15.75" customHeight="1" x14ac:dyDescent="0.3"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Q167" s="45"/>
      <c r="BR167" s="45"/>
      <c r="BS167" s="45"/>
      <c r="BT167" s="45"/>
      <c r="BU167" s="45"/>
      <c r="BW167" s="45"/>
      <c r="BX167" s="45"/>
      <c r="BY167" s="45"/>
      <c r="BZ167" s="45"/>
      <c r="DI167" s="41"/>
    </row>
    <row r="168" spans="10:113" ht="15.75" customHeight="1" x14ac:dyDescent="0.3"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Q168" s="45"/>
      <c r="BR168" s="45"/>
      <c r="BS168" s="45"/>
      <c r="BT168" s="45"/>
      <c r="BU168" s="45"/>
      <c r="BW168" s="45"/>
      <c r="BX168" s="45"/>
      <c r="BY168" s="45"/>
      <c r="BZ168" s="45"/>
      <c r="DI168" s="41"/>
    </row>
    <row r="169" spans="10:113" ht="15.75" customHeight="1" x14ac:dyDescent="0.3"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Q169" s="45"/>
      <c r="BR169" s="45"/>
      <c r="BS169" s="45"/>
      <c r="BT169" s="45"/>
      <c r="BU169" s="45"/>
      <c r="BW169" s="45"/>
      <c r="BX169" s="45"/>
      <c r="BY169" s="45"/>
      <c r="BZ169" s="45"/>
      <c r="DI169" s="41"/>
    </row>
    <row r="170" spans="10:113" ht="15.75" customHeight="1" x14ac:dyDescent="0.3"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Q170" s="45"/>
      <c r="BR170" s="45"/>
      <c r="BS170" s="45"/>
      <c r="BT170" s="45"/>
      <c r="BU170" s="45"/>
      <c r="BW170" s="45"/>
      <c r="BX170" s="45"/>
      <c r="BY170" s="45"/>
      <c r="BZ170" s="45"/>
      <c r="DI170" s="41"/>
    </row>
    <row r="171" spans="10:113" ht="15.75" customHeight="1" x14ac:dyDescent="0.3"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Q171" s="45"/>
      <c r="BR171" s="45"/>
      <c r="BS171" s="45"/>
      <c r="BT171" s="45"/>
      <c r="BU171" s="45"/>
      <c r="BW171" s="45"/>
      <c r="BX171" s="45"/>
      <c r="BY171" s="45"/>
      <c r="BZ171" s="45"/>
      <c r="DI171" s="41"/>
    </row>
    <row r="172" spans="10:113" ht="15.75" customHeight="1" x14ac:dyDescent="0.3"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Q172" s="45"/>
      <c r="BR172" s="45"/>
      <c r="BS172" s="45"/>
      <c r="BT172" s="45"/>
      <c r="BU172" s="45"/>
      <c r="BW172" s="45"/>
      <c r="BX172" s="45"/>
      <c r="BY172" s="45"/>
      <c r="BZ172" s="45"/>
      <c r="DI172" s="41"/>
    </row>
    <row r="173" spans="10:113" ht="15.75" customHeight="1" x14ac:dyDescent="0.3"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Q173" s="45"/>
      <c r="BR173" s="45"/>
      <c r="BS173" s="45"/>
      <c r="BT173" s="45"/>
      <c r="BU173" s="45"/>
      <c r="BW173" s="45"/>
      <c r="BX173" s="45"/>
      <c r="BY173" s="45"/>
      <c r="BZ173" s="45"/>
      <c r="DI173" s="41"/>
    </row>
    <row r="174" spans="10:113" ht="15.75" customHeight="1" x14ac:dyDescent="0.3"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Q174" s="45"/>
      <c r="BR174" s="45"/>
      <c r="BS174" s="45"/>
      <c r="BT174" s="45"/>
      <c r="BU174" s="45"/>
      <c r="BW174" s="45"/>
      <c r="BX174" s="45"/>
      <c r="BY174" s="45"/>
      <c r="BZ174" s="45"/>
      <c r="DI174" s="41"/>
    </row>
    <row r="175" spans="10:113" ht="15.75" customHeight="1" x14ac:dyDescent="0.3"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Q175" s="45"/>
      <c r="BR175" s="45"/>
      <c r="BS175" s="45"/>
      <c r="BT175" s="45"/>
      <c r="BU175" s="45"/>
      <c r="BW175" s="45"/>
      <c r="BX175" s="45"/>
      <c r="BY175" s="45"/>
      <c r="BZ175" s="45"/>
      <c r="DI175" s="41"/>
    </row>
    <row r="176" spans="10:113" ht="15.75" customHeight="1" x14ac:dyDescent="0.3"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Q176" s="45"/>
      <c r="BR176" s="45"/>
      <c r="BS176" s="45"/>
      <c r="BT176" s="45"/>
      <c r="BU176" s="45"/>
      <c r="BW176" s="45"/>
      <c r="BX176" s="45"/>
      <c r="BY176" s="45"/>
      <c r="BZ176" s="45"/>
      <c r="DI176" s="41"/>
    </row>
    <row r="177" spans="10:113" ht="15.75" customHeight="1" x14ac:dyDescent="0.3"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Q177" s="45"/>
      <c r="BR177" s="45"/>
      <c r="BS177" s="45"/>
      <c r="BT177" s="45"/>
      <c r="BU177" s="45"/>
      <c r="BW177" s="45"/>
      <c r="BX177" s="45"/>
      <c r="BY177" s="45"/>
      <c r="BZ177" s="45"/>
      <c r="DI177" s="41"/>
    </row>
    <row r="178" spans="10:113" ht="15.75" customHeight="1" x14ac:dyDescent="0.3"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Q178" s="45"/>
      <c r="BR178" s="45"/>
      <c r="BS178" s="45"/>
      <c r="BT178" s="45"/>
      <c r="BU178" s="45"/>
      <c r="BW178" s="45"/>
      <c r="BX178" s="45"/>
      <c r="BY178" s="45"/>
      <c r="BZ178" s="45"/>
      <c r="DI178" s="41"/>
    </row>
    <row r="179" spans="10:113" ht="15.75" customHeight="1" x14ac:dyDescent="0.3"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Q179" s="45"/>
      <c r="BR179" s="45"/>
      <c r="BS179" s="45"/>
      <c r="BT179" s="45"/>
      <c r="BU179" s="45"/>
      <c r="BW179" s="45"/>
      <c r="BX179" s="45"/>
      <c r="BY179" s="45"/>
      <c r="BZ179" s="45"/>
      <c r="DI179" s="41"/>
    </row>
    <row r="180" spans="10:113" ht="15.75" customHeight="1" x14ac:dyDescent="0.3"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Q180" s="45"/>
      <c r="BR180" s="45"/>
      <c r="BS180" s="45"/>
      <c r="BT180" s="45"/>
      <c r="BU180" s="45"/>
      <c r="BW180" s="45"/>
      <c r="BX180" s="45"/>
      <c r="BY180" s="45"/>
      <c r="BZ180" s="45"/>
      <c r="DI180" s="41"/>
    </row>
    <row r="181" spans="10:113" ht="15.75" customHeight="1" x14ac:dyDescent="0.3"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Q181" s="45"/>
      <c r="BR181" s="45"/>
      <c r="BS181" s="45"/>
      <c r="BT181" s="45"/>
      <c r="BU181" s="45"/>
      <c r="BW181" s="45"/>
      <c r="BX181" s="45"/>
      <c r="BY181" s="45"/>
      <c r="BZ181" s="45"/>
      <c r="DI181" s="41"/>
    </row>
    <row r="182" spans="10:113" ht="15.75" customHeight="1" x14ac:dyDescent="0.3"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Q182" s="45"/>
      <c r="BR182" s="45"/>
      <c r="BS182" s="45"/>
      <c r="BT182" s="45"/>
      <c r="BU182" s="45"/>
      <c r="BW182" s="45"/>
      <c r="BX182" s="45"/>
      <c r="BY182" s="45"/>
      <c r="BZ182" s="45"/>
      <c r="DI182" s="41"/>
    </row>
    <row r="183" spans="10:113" ht="15.75" customHeight="1" x14ac:dyDescent="0.3"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Q183" s="45"/>
      <c r="BR183" s="45"/>
      <c r="BS183" s="45"/>
      <c r="BT183" s="45"/>
      <c r="BU183" s="45"/>
      <c r="BW183" s="45"/>
      <c r="BX183" s="45"/>
      <c r="BY183" s="45"/>
      <c r="BZ183" s="45"/>
      <c r="DI183" s="41"/>
    </row>
    <row r="184" spans="10:113" ht="15.75" customHeight="1" x14ac:dyDescent="0.3"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Q184" s="45"/>
      <c r="BR184" s="45"/>
      <c r="BS184" s="45"/>
      <c r="BT184" s="45"/>
      <c r="BU184" s="45"/>
      <c r="BW184" s="45"/>
      <c r="BX184" s="45"/>
      <c r="BY184" s="45"/>
      <c r="BZ184" s="45"/>
      <c r="DI184" s="41"/>
    </row>
    <row r="185" spans="10:113" ht="15.75" customHeight="1" x14ac:dyDescent="0.3"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Q185" s="45"/>
      <c r="BR185" s="45"/>
      <c r="BS185" s="45"/>
      <c r="BT185" s="45"/>
      <c r="BU185" s="45"/>
      <c r="BW185" s="45"/>
      <c r="BX185" s="45"/>
      <c r="BY185" s="45"/>
      <c r="BZ185" s="45"/>
      <c r="DI185" s="41"/>
    </row>
    <row r="186" spans="10:113" ht="15.75" customHeight="1" x14ac:dyDescent="0.3"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Q186" s="45"/>
      <c r="BR186" s="45"/>
      <c r="BS186" s="45"/>
      <c r="BT186" s="45"/>
      <c r="BU186" s="45"/>
      <c r="BW186" s="45"/>
      <c r="BX186" s="45"/>
      <c r="BY186" s="45"/>
      <c r="BZ186" s="45"/>
      <c r="DI186" s="41"/>
    </row>
    <row r="187" spans="10:113" ht="15.75" customHeight="1" x14ac:dyDescent="0.3"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Q187" s="45"/>
      <c r="BR187" s="45"/>
      <c r="BS187" s="45"/>
      <c r="BT187" s="45"/>
      <c r="BU187" s="45"/>
      <c r="BW187" s="45"/>
      <c r="BX187" s="45"/>
      <c r="BY187" s="45"/>
      <c r="BZ187" s="45"/>
      <c r="DI187" s="41"/>
    </row>
    <row r="188" spans="10:113" ht="15.75" customHeight="1" x14ac:dyDescent="0.3"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Q188" s="45"/>
      <c r="BR188" s="45"/>
      <c r="BS188" s="45"/>
      <c r="BT188" s="45"/>
      <c r="BU188" s="45"/>
      <c r="BW188" s="45"/>
      <c r="BX188" s="45"/>
      <c r="BY188" s="45"/>
      <c r="BZ188" s="45"/>
      <c r="DI188" s="41"/>
    </row>
    <row r="189" spans="10:113" ht="15.75" customHeight="1" x14ac:dyDescent="0.3"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Q189" s="45"/>
      <c r="BR189" s="45"/>
      <c r="BS189" s="45"/>
      <c r="BT189" s="45"/>
      <c r="BU189" s="45"/>
      <c r="BW189" s="45"/>
      <c r="BX189" s="45"/>
      <c r="BY189" s="45"/>
      <c r="BZ189" s="45"/>
      <c r="DI189" s="41"/>
    </row>
    <row r="190" spans="10:113" ht="15.75" customHeight="1" x14ac:dyDescent="0.3"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Q190" s="45"/>
      <c r="BR190" s="45"/>
      <c r="BS190" s="45"/>
      <c r="BT190" s="45"/>
      <c r="BU190" s="45"/>
      <c r="BW190" s="45"/>
      <c r="BX190" s="45"/>
      <c r="BY190" s="45"/>
      <c r="BZ190" s="45"/>
      <c r="DI190" s="41"/>
    </row>
    <row r="191" spans="10:113" ht="15.75" customHeight="1" x14ac:dyDescent="0.3"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Q191" s="45"/>
      <c r="BR191" s="45"/>
      <c r="BS191" s="45"/>
      <c r="BT191" s="45"/>
      <c r="BU191" s="45"/>
      <c r="BW191" s="45"/>
      <c r="BX191" s="45"/>
      <c r="BY191" s="45"/>
      <c r="BZ191" s="45"/>
      <c r="DI191" s="41"/>
    </row>
    <row r="192" spans="10:113" ht="15.75" customHeight="1" x14ac:dyDescent="0.3"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Q192" s="45"/>
      <c r="BR192" s="45"/>
      <c r="BS192" s="45"/>
      <c r="BT192" s="45"/>
      <c r="BU192" s="45"/>
      <c r="BW192" s="45"/>
      <c r="BX192" s="45"/>
      <c r="BY192" s="45"/>
      <c r="BZ192" s="45"/>
      <c r="DI192" s="41"/>
    </row>
    <row r="193" spans="10:113" ht="15.75" customHeight="1" x14ac:dyDescent="0.3"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Q193" s="45"/>
      <c r="BR193" s="45"/>
      <c r="BS193" s="45"/>
      <c r="BT193" s="45"/>
      <c r="BU193" s="45"/>
      <c r="BW193" s="45"/>
      <c r="BX193" s="45"/>
      <c r="BY193" s="45"/>
      <c r="BZ193" s="45"/>
      <c r="DI193" s="41"/>
    </row>
    <row r="194" spans="10:113" ht="15.75" customHeight="1" x14ac:dyDescent="0.3"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Q194" s="45"/>
      <c r="BR194" s="45"/>
      <c r="BS194" s="45"/>
      <c r="BT194" s="45"/>
      <c r="BU194" s="45"/>
      <c r="BW194" s="45"/>
      <c r="BX194" s="45"/>
      <c r="BY194" s="45"/>
      <c r="BZ194" s="45"/>
      <c r="DI194" s="41"/>
    </row>
    <row r="195" spans="10:113" ht="15.75" customHeight="1" x14ac:dyDescent="0.3"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Q195" s="45"/>
      <c r="BR195" s="45"/>
      <c r="BS195" s="45"/>
      <c r="BT195" s="45"/>
      <c r="BU195" s="45"/>
      <c r="BW195" s="45"/>
      <c r="BX195" s="45"/>
      <c r="BY195" s="45"/>
      <c r="BZ195" s="45"/>
      <c r="DI195" s="41"/>
    </row>
    <row r="196" spans="10:113" ht="15.75" customHeight="1" x14ac:dyDescent="0.3"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Q196" s="45"/>
      <c r="BR196" s="45"/>
      <c r="BS196" s="45"/>
      <c r="BT196" s="45"/>
      <c r="BU196" s="45"/>
      <c r="BW196" s="45"/>
      <c r="BX196" s="45"/>
      <c r="BY196" s="45"/>
      <c r="BZ196" s="45"/>
      <c r="DI196" s="41"/>
    </row>
    <row r="197" spans="10:113" ht="15.75" customHeight="1" x14ac:dyDescent="0.3"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Q197" s="45"/>
      <c r="BR197" s="45"/>
      <c r="BS197" s="45"/>
      <c r="BT197" s="45"/>
      <c r="BU197" s="45"/>
      <c r="BW197" s="45"/>
      <c r="BX197" s="45"/>
      <c r="BY197" s="45"/>
      <c r="BZ197" s="45"/>
      <c r="DI197" s="41"/>
    </row>
    <row r="198" spans="10:113" ht="15.75" customHeight="1" x14ac:dyDescent="0.3"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Q198" s="45"/>
      <c r="BR198" s="45"/>
      <c r="BS198" s="45"/>
      <c r="BT198" s="45"/>
      <c r="BU198" s="45"/>
      <c r="BW198" s="45"/>
      <c r="BX198" s="45"/>
      <c r="BY198" s="45"/>
      <c r="BZ198" s="45"/>
      <c r="DI198" s="41"/>
    </row>
    <row r="199" spans="10:113" ht="15.75" customHeight="1" x14ac:dyDescent="0.3"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Q199" s="45"/>
      <c r="BR199" s="45"/>
      <c r="BS199" s="45"/>
      <c r="BT199" s="45"/>
      <c r="BU199" s="45"/>
      <c r="BW199" s="45"/>
      <c r="BX199" s="45"/>
      <c r="BY199" s="45"/>
      <c r="BZ199" s="45"/>
      <c r="DI199" s="41"/>
    </row>
    <row r="200" spans="10:113" ht="15.75" customHeight="1" x14ac:dyDescent="0.3"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Q200" s="45"/>
      <c r="BR200" s="45"/>
      <c r="BS200" s="45"/>
      <c r="BT200" s="45"/>
      <c r="BU200" s="45"/>
      <c r="BW200" s="45"/>
      <c r="BX200" s="45"/>
      <c r="BY200" s="45"/>
      <c r="BZ200" s="45"/>
      <c r="DI200" s="41"/>
    </row>
    <row r="201" spans="10:113" ht="15.75" customHeight="1" x14ac:dyDescent="0.3"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Q201" s="45"/>
      <c r="BR201" s="45"/>
      <c r="BS201" s="45"/>
      <c r="BT201" s="45"/>
      <c r="BU201" s="45"/>
      <c r="BW201" s="45"/>
      <c r="BX201" s="45"/>
      <c r="BY201" s="45"/>
      <c r="BZ201" s="45"/>
      <c r="DI201" s="41"/>
    </row>
    <row r="202" spans="10:113" ht="15.75" customHeight="1" x14ac:dyDescent="0.3"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Q202" s="45"/>
      <c r="BR202" s="45"/>
      <c r="BS202" s="45"/>
      <c r="BT202" s="45"/>
      <c r="BU202" s="45"/>
      <c r="BW202" s="45"/>
      <c r="BX202" s="45"/>
      <c r="BY202" s="45"/>
      <c r="BZ202" s="45"/>
      <c r="DI202" s="41"/>
    </row>
    <row r="203" spans="10:113" ht="15.75" customHeight="1" x14ac:dyDescent="0.3"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Q203" s="45"/>
      <c r="BR203" s="45"/>
      <c r="BS203" s="45"/>
      <c r="BT203" s="45"/>
      <c r="BU203" s="45"/>
      <c r="BW203" s="45"/>
      <c r="BX203" s="45"/>
      <c r="BY203" s="45"/>
      <c r="BZ203" s="45"/>
      <c r="DI203" s="41"/>
    </row>
    <row r="204" spans="10:113" ht="15.75" customHeight="1" x14ac:dyDescent="0.3"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Q204" s="45"/>
      <c r="BR204" s="45"/>
      <c r="BS204" s="45"/>
      <c r="BT204" s="45"/>
      <c r="BU204" s="45"/>
      <c r="BW204" s="45"/>
      <c r="BX204" s="45"/>
      <c r="BY204" s="45"/>
      <c r="BZ204" s="45"/>
      <c r="DI204" s="41"/>
    </row>
    <row r="205" spans="10:113" ht="15.75" customHeight="1" x14ac:dyDescent="0.3"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Q205" s="45"/>
      <c r="BR205" s="45"/>
      <c r="BS205" s="45"/>
      <c r="BT205" s="45"/>
      <c r="BU205" s="45"/>
      <c r="BW205" s="45"/>
      <c r="BX205" s="45"/>
      <c r="BY205" s="45"/>
      <c r="BZ205" s="45"/>
      <c r="DI205" s="41"/>
    </row>
    <row r="206" spans="10:113" ht="15.75" customHeight="1" x14ac:dyDescent="0.3"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Q206" s="45"/>
      <c r="BR206" s="45"/>
      <c r="BS206" s="45"/>
      <c r="BT206" s="45"/>
      <c r="BU206" s="45"/>
      <c r="BW206" s="45"/>
      <c r="BX206" s="45"/>
      <c r="BY206" s="45"/>
      <c r="BZ206" s="45"/>
      <c r="DI206" s="41"/>
    </row>
    <row r="207" spans="10:113" ht="15.75" customHeight="1" x14ac:dyDescent="0.3"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Q207" s="45"/>
      <c r="BR207" s="45"/>
      <c r="BS207" s="45"/>
      <c r="BT207" s="45"/>
      <c r="BU207" s="45"/>
      <c r="BW207" s="45"/>
      <c r="BX207" s="45"/>
      <c r="BY207" s="45"/>
      <c r="BZ207" s="45"/>
      <c r="DI207" s="41"/>
    </row>
    <row r="208" spans="10:113" ht="15.75" customHeight="1" x14ac:dyDescent="0.3"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Q208" s="45"/>
      <c r="BR208" s="45"/>
      <c r="BS208" s="45"/>
      <c r="BT208" s="45"/>
      <c r="BU208" s="45"/>
      <c r="BW208" s="45"/>
      <c r="BX208" s="45"/>
      <c r="BY208" s="45"/>
      <c r="BZ208" s="45"/>
      <c r="DI208" s="41"/>
    </row>
    <row r="209" spans="10:113" ht="15.75" customHeight="1" x14ac:dyDescent="0.3"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Q209" s="45"/>
      <c r="BR209" s="45"/>
      <c r="BS209" s="45"/>
      <c r="BT209" s="45"/>
      <c r="BU209" s="45"/>
      <c r="BW209" s="45"/>
      <c r="BX209" s="45"/>
      <c r="BY209" s="45"/>
      <c r="BZ209" s="45"/>
      <c r="DI209" s="41"/>
    </row>
    <row r="210" spans="10:113" ht="15.75" customHeight="1" x14ac:dyDescent="0.3"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Q210" s="45"/>
      <c r="BR210" s="45"/>
      <c r="BS210" s="45"/>
      <c r="BT210" s="45"/>
      <c r="BU210" s="45"/>
      <c r="BW210" s="45"/>
      <c r="BX210" s="45"/>
      <c r="BY210" s="45"/>
      <c r="BZ210" s="45"/>
      <c r="DI210" s="41"/>
    </row>
    <row r="211" spans="10:113" ht="15.75" customHeight="1" x14ac:dyDescent="0.3"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Q211" s="45"/>
      <c r="BR211" s="45"/>
      <c r="BS211" s="45"/>
      <c r="BT211" s="45"/>
      <c r="BU211" s="45"/>
      <c r="BW211" s="45"/>
      <c r="BX211" s="45"/>
      <c r="BY211" s="45"/>
      <c r="BZ211" s="45"/>
      <c r="DI211" s="41"/>
    </row>
    <row r="212" spans="10:113" ht="15.75" customHeight="1" x14ac:dyDescent="0.3"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Q212" s="45"/>
      <c r="BR212" s="45"/>
      <c r="BS212" s="45"/>
      <c r="BT212" s="45"/>
      <c r="BU212" s="45"/>
      <c r="BW212" s="45"/>
      <c r="BX212" s="45"/>
      <c r="BY212" s="45"/>
      <c r="BZ212" s="45"/>
      <c r="DI212" s="41"/>
    </row>
    <row r="213" spans="10:113" ht="15.75" customHeight="1" x14ac:dyDescent="0.3"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Q213" s="45"/>
      <c r="BR213" s="45"/>
      <c r="BS213" s="45"/>
      <c r="BT213" s="45"/>
      <c r="BU213" s="45"/>
      <c r="BW213" s="45"/>
      <c r="BX213" s="45"/>
      <c r="BY213" s="45"/>
      <c r="BZ213" s="45"/>
      <c r="DI213" s="41"/>
    </row>
    <row r="214" spans="10:113" ht="15.75" customHeight="1" x14ac:dyDescent="0.3"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Q214" s="45"/>
      <c r="BR214" s="45"/>
      <c r="BS214" s="45"/>
      <c r="BT214" s="45"/>
      <c r="BU214" s="45"/>
      <c r="BW214" s="45"/>
      <c r="BX214" s="45"/>
      <c r="BY214" s="45"/>
      <c r="BZ214" s="45"/>
      <c r="DI214" s="41"/>
    </row>
    <row r="215" spans="10:113" ht="15.75" customHeight="1" x14ac:dyDescent="0.3"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Q215" s="45"/>
      <c r="BR215" s="45"/>
      <c r="BS215" s="45"/>
      <c r="BT215" s="45"/>
      <c r="BU215" s="45"/>
      <c r="BW215" s="45"/>
      <c r="BX215" s="45"/>
      <c r="BY215" s="45"/>
      <c r="BZ215" s="45"/>
      <c r="DI215" s="41"/>
    </row>
    <row r="216" spans="10:113" ht="15.75" customHeight="1" x14ac:dyDescent="0.3"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Q216" s="45"/>
      <c r="BR216" s="45"/>
      <c r="BS216" s="45"/>
      <c r="BT216" s="45"/>
      <c r="BU216" s="45"/>
      <c r="BW216" s="45"/>
      <c r="BX216" s="45"/>
      <c r="BY216" s="45"/>
      <c r="BZ216" s="45"/>
      <c r="DI216" s="41"/>
    </row>
    <row r="217" spans="10:113" ht="15.75" customHeight="1" x14ac:dyDescent="0.3"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Q217" s="45"/>
      <c r="BR217" s="45"/>
      <c r="BS217" s="45"/>
      <c r="BT217" s="45"/>
      <c r="BU217" s="45"/>
      <c r="BW217" s="45"/>
      <c r="BX217" s="45"/>
      <c r="BY217" s="45"/>
      <c r="BZ217" s="45"/>
      <c r="DI217" s="41"/>
    </row>
    <row r="218" spans="10:113" ht="15.75" customHeight="1" x14ac:dyDescent="0.3"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Q218" s="45"/>
      <c r="BR218" s="45"/>
      <c r="BS218" s="45"/>
      <c r="BT218" s="45"/>
      <c r="BU218" s="45"/>
      <c r="BW218" s="45"/>
      <c r="BX218" s="45"/>
      <c r="BY218" s="45"/>
      <c r="BZ218" s="45"/>
      <c r="DI218" s="41"/>
    </row>
    <row r="219" spans="10:113" ht="15.75" customHeight="1" x14ac:dyDescent="0.3"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Q219" s="45"/>
      <c r="BR219" s="45"/>
      <c r="BS219" s="45"/>
      <c r="BT219" s="45"/>
      <c r="BU219" s="45"/>
      <c r="BW219" s="45"/>
      <c r="BX219" s="45"/>
      <c r="BY219" s="45"/>
      <c r="BZ219" s="45"/>
      <c r="DI219" s="41"/>
    </row>
    <row r="220" spans="10:113" ht="15.75" customHeight="1" x14ac:dyDescent="0.3"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Q220" s="45"/>
      <c r="BR220" s="45"/>
      <c r="BS220" s="45"/>
      <c r="BT220" s="45"/>
      <c r="BU220" s="45"/>
      <c r="BW220" s="45"/>
      <c r="BX220" s="45"/>
      <c r="BY220" s="45"/>
      <c r="BZ220" s="45"/>
      <c r="DI220" s="41"/>
    </row>
    <row r="221" spans="10:113" ht="15.75" customHeight="1" x14ac:dyDescent="0.3"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Q221" s="45"/>
      <c r="BR221" s="45"/>
      <c r="BS221" s="45"/>
      <c r="BT221" s="45"/>
      <c r="BU221" s="45"/>
      <c r="BW221" s="45"/>
      <c r="BX221" s="45"/>
      <c r="BY221" s="45"/>
      <c r="BZ221" s="45"/>
      <c r="DI221" s="41"/>
    </row>
    <row r="222" spans="10:113" ht="15.75" customHeight="1" x14ac:dyDescent="0.3"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Q222" s="45"/>
      <c r="BR222" s="45"/>
      <c r="BS222" s="45"/>
      <c r="BT222" s="45"/>
      <c r="BU222" s="45"/>
      <c r="BW222" s="45"/>
      <c r="BX222" s="45"/>
      <c r="BY222" s="45"/>
      <c r="BZ222" s="45"/>
      <c r="DI222" s="41"/>
    </row>
    <row r="223" spans="10:113" ht="15.75" customHeight="1" x14ac:dyDescent="0.3"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Q223" s="45"/>
      <c r="BR223" s="45"/>
      <c r="BS223" s="45"/>
      <c r="BT223" s="45"/>
      <c r="BU223" s="45"/>
      <c r="BW223" s="45"/>
      <c r="BX223" s="45"/>
      <c r="BY223" s="45"/>
      <c r="BZ223" s="45"/>
      <c r="DI223" s="41"/>
    </row>
    <row r="224" spans="10:113" ht="15.75" customHeight="1" x14ac:dyDescent="0.3"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Q224" s="45"/>
      <c r="BR224" s="45"/>
      <c r="BS224" s="45"/>
      <c r="BT224" s="45"/>
      <c r="BU224" s="45"/>
      <c r="BW224" s="45"/>
      <c r="BX224" s="45"/>
      <c r="BY224" s="45"/>
      <c r="BZ224" s="45"/>
      <c r="DI224" s="41"/>
    </row>
    <row r="225" spans="10:113" ht="15.75" customHeight="1" x14ac:dyDescent="0.3"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Q225" s="45"/>
      <c r="BR225" s="45"/>
      <c r="BS225" s="45"/>
      <c r="BT225" s="45"/>
      <c r="BU225" s="45"/>
      <c r="BW225" s="45"/>
      <c r="BX225" s="45"/>
      <c r="BY225" s="45"/>
      <c r="BZ225" s="45"/>
      <c r="DI225" s="41"/>
    </row>
    <row r="226" spans="10:113" ht="15.75" customHeight="1" x14ac:dyDescent="0.3"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Q226" s="45"/>
      <c r="BR226" s="45"/>
      <c r="BS226" s="45"/>
      <c r="BT226" s="45"/>
      <c r="BU226" s="45"/>
      <c r="BW226" s="45"/>
      <c r="BX226" s="45"/>
      <c r="BY226" s="45"/>
      <c r="BZ226" s="45"/>
      <c r="DI226" s="41"/>
    </row>
    <row r="227" spans="10:113" ht="15.75" customHeight="1" x14ac:dyDescent="0.3"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Q227" s="45"/>
      <c r="BR227" s="45"/>
      <c r="BS227" s="45"/>
      <c r="BT227" s="45"/>
      <c r="BU227" s="45"/>
      <c r="BW227" s="45"/>
      <c r="BX227" s="45"/>
      <c r="BY227" s="45"/>
      <c r="BZ227" s="45"/>
      <c r="DI227" s="41"/>
    </row>
    <row r="228" spans="10:113" ht="15.75" customHeight="1" x14ac:dyDescent="0.3"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Q228" s="45"/>
      <c r="BR228" s="45"/>
      <c r="BS228" s="45"/>
      <c r="BT228" s="45"/>
      <c r="BU228" s="45"/>
      <c r="BW228" s="45"/>
      <c r="BX228" s="45"/>
      <c r="BY228" s="45"/>
      <c r="BZ228" s="45"/>
      <c r="DI228" s="41"/>
    </row>
    <row r="229" spans="10:113" ht="15.75" customHeight="1" x14ac:dyDescent="0.3"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Q229" s="45"/>
      <c r="BR229" s="45"/>
      <c r="BS229" s="45"/>
      <c r="BT229" s="45"/>
      <c r="BU229" s="45"/>
      <c r="BW229" s="45"/>
      <c r="BX229" s="45"/>
      <c r="BY229" s="45"/>
      <c r="BZ229" s="45"/>
      <c r="DI229" s="41"/>
    </row>
    <row r="230" spans="10:113" ht="15.75" customHeight="1" x14ac:dyDescent="0.3"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Q230" s="45"/>
      <c r="BR230" s="45"/>
      <c r="BS230" s="45"/>
      <c r="BT230" s="45"/>
      <c r="BU230" s="45"/>
      <c r="BW230" s="45"/>
      <c r="BX230" s="45"/>
      <c r="BY230" s="45"/>
      <c r="BZ230" s="45"/>
      <c r="DI230" s="41"/>
    </row>
    <row r="231" spans="10:113" ht="15.75" customHeight="1" x14ac:dyDescent="0.3"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Q231" s="45"/>
      <c r="BR231" s="45"/>
      <c r="BS231" s="45"/>
      <c r="BT231" s="45"/>
      <c r="BU231" s="45"/>
      <c r="BW231" s="45"/>
      <c r="BX231" s="45"/>
      <c r="BY231" s="45"/>
      <c r="BZ231" s="45"/>
      <c r="DI231" s="41"/>
    </row>
    <row r="232" spans="10:113" ht="15.75" customHeight="1" x14ac:dyDescent="0.3"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Q232" s="45"/>
      <c r="BR232" s="45"/>
      <c r="BS232" s="45"/>
      <c r="BT232" s="45"/>
      <c r="BU232" s="45"/>
      <c r="BW232" s="45"/>
      <c r="BX232" s="45"/>
      <c r="BY232" s="45"/>
      <c r="BZ232" s="45"/>
      <c r="DI232" s="41"/>
    </row>
    <row r="233" spans="10:113" ht="15.75" customHeight="1" x14ac:dyDescent="0.3"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Q233" s="45"/>
      <c r="BR233" s="45"/>
      <c r="BS233" s="45"/>
      <c r="BT233" s="45"/>
      <c r="BU233" s="45"/>
      <c r="BW233" s="45"/>
      <c r="BX233" s="45"/>
      <c r="BY233" s="45"/>
      <c r="BZ233" s="45"/>
      <c r="DI233" s="41"/>
    </row>
    <row r="234" spans="10:113" ht="15.75" customHeight="1" x14ac:dyDescent="0.3"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Q234" s="45"/>
      <c r="BR234" s="45"/>
      <c r="BS234" s="45"/>
      <c r="BT234" s="45"/>
      <c r="BU234" s="45"/>
      <c r="BW234" s="45"/>
      <c r="BX234" s="45"/>
      <c r="BY234" s="45"/>
      <c r="BZ234" s="45"/>
      <c r="DI234" s="41"/>
    </row>
    <row r="235" spans="10:113" ht="15.75" customHeight="1" x14ac:dyDescent="0.3"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Q235" s="45"/>
      <c r="BR235" s="45"/>
      <c r="BS235" s="45"/>
      <c r="BT235" s="45"/>
      <c r="BU235" s="45"/>
      <c r="BW235" s="45"/>
      <c r="BX235" s="45"/>
      <c r="BY235" s="45"/>
      <c r="BZ235" s="45"/>
      <c r="DI235" s="41"/>
    </row>
    <row r="236" spans="10:113" ht="15.75" customHeight="1" x14ac:dyDescent="0.3"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Q236" s="45"/>
      <c r="BR236" s="45"/>
      <c r="BS236" s="45"/>
      <c r="BT236" s="45"/>
      <c r="BU236" s="45"/>
      <c r="BW236" s="45"/>
      <c r="BX236" s="45"/>
      <c r="BY236" s="45"/>
      <c r="BZ236" s="45"/>
      <c r="DI236" s="41"/>
    </row>
    <row r="237" spans="10:113" ht="15.75" customHeight="1" x14ac:dyDescent="0.3"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Q237" s="45"/>
      <c r="BR237" s="45"/>
      <c r="BS237" s="45"/>
      <c r="BT237" s="45"/>
      <c r="BU237" s="45"/>
      <c r="BW237" s="45"/>
      <c r="BX237" s="45"/>
      <c r="BY237" s="45"/>
      <c r="BZ237" s="45"/>
      <c r="DI237" s="41"/>
    </row>
    <row r="238" spans="10:113" ht="15.75" customHeight="1" x14ac:dyDescent="0.3"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Q238" s="45"/>
      <c r="BR238" s="45"/>
      <c r="BS238" s="45"/>
      <c r="BT238" s="45"/>
      <c r="BU238" s="45"/>
      <c r="BW238" s="45"/>
      <c r="BX238" s="45"/>
      <c r="BY238" s="45"/>
      <c r="BZ238" s="45"/>
      <c r="DI238" s="41"/>
    </row>
    <row r="239" spans="10:113" ht="15.75" customHeight="1" x14ac:dyDescent="0.3"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Q239" s="45"/>
      <c r="BR239" s="45"/>
      <c r="BS239" s="45"/>
      <c r="BT239" s="45"/>
      <c r="BU239" s="45"/>
      <c r="BW239" s="45"/>
      <c r="BX239" s="45"/>
      <c r="BY239" s="45"/>
      <c r="BZ239" s="45"/>
      <c r="DI239" s="41"/>
    </row>
    <row r="240" spans="10:113" ht="15.75" customHeight="1" x14ac:dyDescent="0.3"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Q240" s="45"/>
      <c r="BR240" s="45"/>
      <c r="BS240" s="45"/>
      <c r="BT240" s="45"/>
      <c r="BU240" s="45"/>
      <c r="BW240" s="45"/>
      <c r="BX240" s="45"/>
      <c r="BY240" s="45"/>
      <c r="BZ240" s="45"/>
      <c r="DI240" s="41"/>
    </row>
    <row r="241" spans="10:113" ht="15.75" customHeight="1" x14ac:dyDescent="0.3"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Q241" s="45"/>
      <c r="BR241" s="45"/>
      <c r="BS241" s="45"/>
      <c r="BT241" s="45"/>
      <c r="BU241" s="45"/>
      <c r="BW241" s="45"/>
      <c r="BX241" s="45"/>
      <c r="BY241" s="45"/>
      <c r="BZ241" s="45"/>
      <c r="DI241" s="41"/>
    </row>
    <row r="242" spans="10:113" ht="15.75" customHeight="1" x14ac:dyDescent="0.3"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Q242" s="45"/>
      <c r="BR242" s="45"/>
      <c r="BS242" s="45"/>
      <c r="BT242" s="45"/>
      <c r="BU242" s="45"/>
      <c r="BW242" s="45"/>
      <c r="BX242" s="45"/>
      <c r="BY242" s="45"/>
      <c r="BZ242" s="45"/>
      <c r="DI242" s="41"/>
    </row>
    <row r="243" spans="10:113" ht="15.75" customHeight="1" x14ac:dyDescent="0.3"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Q243" s="45"/>
      <c r="BR243" s="45"/>
      <c r="BS243" s="45"/>
      <c r="BT243" s="45"/>
      <c r="BU243" s="45"/>
      <c r="BW243" s="45"/>
      <c r="BX243" s="45"/>
      <c r="BY243" s="45"/>
      <c r="BZ243" s="45"/>
      <c r="DI243" s="41"/>
    </row>
    <row r="244" spans="10:113" ht="15.75" customHeight="1" x14ac:dyDescent="0.3"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Q244" s="45"/>
      <c r="BR244" s="45"/>
      <c r="BS244" s="45"/>
      <c r="BT244" s="45"/>
      <c r="BU244" s="45"/>
      <c r="BW244" s="45"/>
      <c r="BX244" s="45"/>
      <c r="BY244" s="45"/>
      <c r="BZ244" s="45"/>
      <c r="DI244" s="41"/>
    </row>
    <row r="245" spans="10:113" ht="15.75" customHeight="1" x14ac:dyDescent="0.3"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Q245" s="45"/>
      <c r="BR245" s="45"/>
      <c r="BS245" s="45"/>
      <c r="BT245" s="45"/>
      <c r="BU245" s="45"/>
      <c r="BW245" s="45"/>
      <c r="BX245" s="45"/>
      <c r="BY245" s="45"/>
      <c r="BZ245" s="45"/>
      <c r="DI245" s="41"/>
    </row>
    <row r="246" spans="10:113" ht="15.75" customHeight="1" x14ac:dyDescent="0.3"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Q246" s="45"/>
      <c r="BR246" s="45"/>
      <c r="BS246" s="45"/>
      <c r="BT246" s="45"/>
      <c r="BU246" s="45"/>
      <c r="BW246" s="45"/>
      <c r="BX246" s="45"/>
      <c r="BY246" s="45"/>
      <c r="BZ246" s="45"/>
      <c r="DI246" s="41"/>
    </row>
    <row r="247" spans="10:113" ht="15.75" customHeight="1" x14ac:dyDescent="0.3"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Q247" s="45"/>
      <c r="BR247" s="45"/>
      <c r="BS247" s="45"/>
      <c r="BT247" s="45"/>
      <c r="BU247" s="45"/>
      <c r="BW247" s="45"/>
      <c r="BX247" s="45"/>
      <c r="BY247" s="45"/>
      <c r="BZ247" s="45"/>
      <c r="DI247" s="41"/>
    </row>
    <row r="248" spans="10:113" ht="15.75" customHeight="1" x14ac:dyDescent="0.3"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Q248" s="45"/>
      <c r="BR248" s="45"/>
      <c r="BS248" s="45"/>
      <c r="BT248" s="45"/>
      <c r="BU248" s="45"/>
      <c r="BW248" s="45"/>
      <c r="BX248" s="45"/>
      <c r="BY248" s="45"/>
      <c r="BZ248" s="45"/>
      <c r="DI248" s="41"/>
    </row>
    <row r="249" spans="10:113" ht="15.75" customHeight="1" x14ac:dyDescent="0.3"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Q249" s="45"/>
      <c r="BR249" s="45"/>
      <c r="BS249" s="45"/>
      <c r="BT249" s="45"/>
      <c r="BU249" s="45"/>
      <c r="BW249" s="45"/>
      <c r="BX249" s="45"/>
      <c r="BY249" s="45"/>
      <c r="BZ249" s="45"/>
      <c r="DI249" s="41"/>
    </row>
    <row r="250" spans="10:113" ht="15.75" customHeight="1" x14ac:dyDescent="0.3"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Q250" s="45"/>
      <c r="BR250" s="45"/>
      <c r="BS250" s="45"/>
      <c r="BT250" s="45"/>
      <c r="BU250" s="45"/>
      <c r="BW250" s="45"/>
      <c r="BX250" s="45"/>
      <c r="BY250" s="45"/>
      <c r="BZ250" s="45"/>
      <c r="DI250" s="41"/>
    </row>
    <row r="251" spans="10:113" ht="15.75" customHeight="1" x14ac:dyDescent="0.3"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Q251" s="45"/>
      <c r="BR251" s="45"/>
      <c r="BS251" s="45"/>
      <c r="BT251" s="45"/>
      <c r="BU251" s="45"/>
      <c r="BW251" s="45"/>
      <c r="BX251" s="45"/>
      <c r="BY251" s="45"/>
      <c r="BZ251" s="45"/>
      <c r="DI251" s="41"/>
    </row>
    <row r="252" spans="10:113" ht="15.75" customHeight="1" x14ac:dyDescent="0.3"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Q252" s="45"/>
      <c r="BR252" s="45"/>
      <c r="BS252" s="45"/>
      <c r="BT252" s="45"/>
      <c r="BU252" s="45"/>
      <c r="BW252" s="45"/>
      <c r="BX252" s="45"/>
      <c r="BY252" s="45"/>
      <c r="BZ252" s="45"/>
      <c r="DI252" s="41"/>
    </row>
    <row r="253" spans="10:113" ht="15.75" customHeight="1" x14ac:dyDescent="0.3"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Q253" s="45"/>
      <c r="BR253" s="45"/>
      <c r="BS253" s="45"/>
      <c r="BT253" s="45"/>
      <c r="BU253" s="45"/>
      <c r="BW253" s="45"/>
      <c r="BX253" s="45"/>
      <c r="BY253" s="45"/>
      <c r="BZ253" s="45"/>
      <c r="DI253" s="41"/>
    </row>
    <row r="254" spans="10:113" ht="15.75" customHeight="1" x14ac:dyDescent="0.3"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Q254" s="45"/>
      <c r="BR254" s="45"/>
      <c r="BS254" s="45"/>
      <c r="BT254" s="45"/>
      <c r="BU254" s="45"/>
      <c r="BW254" s="45"/>
      <c r="BX254" s="45"/>
      <c r="BY254" s="45"/>
      <c r="BZ254" s="45"/>
      <c r="DI254" s="41"/>
    </row>
    <row r="255" spans="10:113" ht="15.75" customHeight="1" x14ac:dyDescent="0.3"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Q255" s="45"/>
      <c r="BR255" s="45"/>
      <c r="BS255" s="45"/>
      <c r="BT255" s="45"/>
      <c r="BU255" s="45"/>
      <c r="BW255" s="45"/>
      <c r="BX255" s="45"/>
      <c r="BY255" s="45"/>
      <c r="BZ255" s="45"/>
      <c r="DI255" s="41"/>
    </row>
    <row r="256" spans="10:113" ht="15.75" customHeight="1" x14ac:dyDescent="0.3"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Q256" s="45"/>
      <c r="BR256" s="45"/>
      <c r="BS256" s="45"/>
      <c r="BT256" s="45"/>
      <c r="BU256" s="45"/>
      <c r="BW256" s="45"/>
      <c r="BX256" s="45"/>
      <c r="BY256" s="45"/>
      <c r="BZ256" s="45"/>
      <c r="DI256" s="41"/>
    </row>
    <row r="257" spans="10:113" ht="15.75" customHeight="1" x14ac:dyDescent="0.3"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Q257" s="45"/>
      <c r="BR257" s="45"/>
      <c r="BS257" s="45"/>
      <c r="BT257" s="45"/>
      <c r="BU257" s="45"/>
      <c r="BW257" s="45"/>
      <c r="BX257" s="45"/>
      <c r="BY257" s="45"/>
      <c r="BZ257" s="45"/>
      <c r="DI257" s="41"/>
    </row>
    <row r="258" spans="10:113" ht="15.75" customHeight="1" x14ac:dyDescent="0.3"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Q258" s="45"/>
      <c r="BR258" s="45"/>
      <c r="BS258" s="45"/>
      <c r="BT258" s="45"/>
      <c r="BU258" s="45"/>
      <c r="BW258" s="45"/>
      <c r="BX258" s="45"/>
      <c r="BY258" s="45"/>
      <c r="BZ258" s="45"/>
      <c r="DI258" s="41"/>
    </row>
    <row r="259" spans="10:113" ht="15.75" customHeight="1" x14ac:dyDescent="0.3"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Q259" s="45"/>
      <c r="BR259" s="45"/>
      <c r="BS259" s="45"/>
      <c r="BT259" s="45"/>
      <c r="BU259" s="45"/>
      <c r="BW259" s="45"/>
      <c r="BX259" s="45"/>
      <c r="BY259" s="45"/>
      <c r="BZ259" s="45"/>
      <c r="DI259" s="41"/>
    </row>
    <row r="260" spans="10:113" ht="15.75" customHeight="1" x14ac:dyDescent="0.3"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Q260" s="45"/>
      <c r="BR260" s="45"/>
      <c r="BS260" s="45"/>
      <c r="BT260" s="45"/>
      <c r="BU260" s="45"/>
      <c r="BW260" s="45"/>
      <c r="BX260" s="45"/>
      <c r="BY260" s="45"/>
      <c r="BZ260" s="45"/>
      <c r="DI260" s="41"/>
    </row>
    <row r="261" spans="10:113" ht="15.75" customHeight="1" x14ac:dyDescent="0.3"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Q261" s="45"/>
      <c r="BR261" s="45"/>
      <c r="BS261" s="45"/>
      <c r="BT261" s="45"/>
      <c r="BU261" s="45"/>
      <c r="BW261" s="45"/>
      <c r="BX261" s="45"/>
      <c r="BY261" s="45"/>
      <c r="BZ261" s="45"/>
      <c r="DI261" s="41"/>
    </row>
    <row r="262" spans="10:113" ht="15.75" customHeight="1" x14ac:dyDescent="0.3"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Q262" s="45"/>
      <c r="BR262" s="45"/>
      <c r="BS262" s="45"/>
      <c r="BT262" s="45"/>
      <c r="BU262" s="45"/>
      <c r="BW262" s="45"/>
      <c r="BX262" s="45"/>
      <c r="BY262" s="45"/>
      <c r="BZ262" s="45"/>
      <c r="DI262" s="41"/>
    </row>
    <row r="263" spans="10:113" ht="15.75" customHeight="1" x14ac:dyDescent="0.3"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Q263" s="45"/>
      <c r="BR263" s="45"/>
      <c r="BS263" s="45"/>
      <c r="BT263" s="45"/>
      <c r="BU263" s="45"/>
      <c r="BW263" s="45"/>
      <c r="BX263" s="45"/>
      <c r="BY263" s="45"/>
      <c r="BZ263" s="45"/>
      <c r="DI263" s="41"/>
    </row>
    <row r="264" spans="10:113" ht="15.75" customHeight="1" x14ac:dyDescent="0.3"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Q264" s="45"/>
      <c r="BR264" s="45"/>
      <c r="BS264" s="45"/>
      <c r="BT264" s="45"/>
      <c r="BU264" s="45"/>
      <c r="BW264" s="45"/>
      <c r="BX264" s="45"/>
      <c r="BY264" s="45"/>
      <c r="BZ264" s="45"/>
      <c r="DI264" s="41"/>
    </row>
    <row r="265" spans="10:113" ht="15.75" customHeight="1" x14ac:dyDescent="0.3"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Q265" s="45"/>
      <c r="BR265" s="45"/>
      <c r="BS265" s="45"/>
      <c r="BT265" s="45"/>
      <c r="BU265" s="45"/>
      <c r="BW265" s="45"/>
      <c r="BX265" s="45"/>
      <c r="BY265" s="45"/>
      <c r="BZ265" s="45"/>
      <c r="DI265" s="41"/>
    </row>
    <row r="266" spans="10:113" ht="15.75" customHeight="1" x14ac:dyDescent="0.3"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Q266" s="45"/>
      <c r="BR266" s="45"/>
      <c r="BS266" s="45"/>
      <c r="BT266" s="45"/>
      <c r="BU266" s="45"/>
      <c r="BW266" s="45"/>
      <c r="BX266" s="45"/>
      <c r="BY266" s="45"/>
      <c r="BZ266" s="45"/>
      <c r="DI266" s="41"/>
    </row>
    <row r="267" spans="10:113" ht="15.75" customHeight="1" x14ac:dyDescent="0.3"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Q267" s="45"/>
      <c r="BR267" s="45"/>
      <c r="BS267" s="45"/>
      <c r="BT267" s="45"/>
      <c r="BU267" s="45"/>
      <c r="BW267" s="45"/>
      <c r="BX267" s="45"/>
      <c r="BY267" s="45"/>
      <c r="BZ267" s="45"/>
      <c r="DI267" s="41"/>
    </row>
    <row r="268" spans="10:113" ht="15.75" customHeight="1" x14ac:dyDescent="0.3"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Q268" s="45"/>
      <c r="BR268" s="45"/>
      <c r="BS268" s="45"/>
      <c r="BT268" s="45"/>
      <c r="BU268" s="45"/>
      <c r="BW268" s="45"/>
      <c r="BX268" s="45"/>
      <c r="BY268" s="45"/>
      <c r="BZ268" s="45"/>
      <c r="DI268" s="41"/>
    </row>
    <row r="269" spans="10:113" ht="15.75" customHeight="1" x14ac:dyDescent="0.3"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Q269" s="45"/>
      <c r="BR269" s="45"/>
      <c r="BS269" s="45"/>
      <c r="BT269" s="45"/>
      <c r="BU269" s="45"/>
      <c r="BW269" s="45"/>
      <c r="BX269" s="45"/>
      <c r="BY269" s="45"/>
      <c r="BZ269" s="45"/>
      <c r="DI269" s="41"/>
    </row>
    <row r="270" spans="10:113" ht="15.75" customHeight="1" x14ac:dyDescent="0.3"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Q270" s="45"/>
      <c r="BR270" s="45"/>
      <c r="BS270" s="45"/>
      <c r="BT270" s="45"/>
      <c r="BU270" s="45"/>
      <c r="BW270" s="45"/>
      <c r="BX270" s="45"/>
      <c r="BY270" s="45"/>
      <c r="BZ270" s="45"/>
      <c r="DI270" s="41"/>
    </row>
    <row r="271" spans="10:113" ht="15.75" customHeight="1" x14ac:dyDescent="0.3"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Q271" s="45"/>
      <c r="BR271" s="45"/>
      <c r="BS271" s="45"/>
      <c r="BT271" s="45"/>
      <c r="BU271" s="45"/>
      <c r="BW271" s="45"/>
      <c r="BX271" s="45"/>
      <c r="BY271" s="45"/>
      <c r="BZ271" s="45"/>
      <c r="DI271" s="41"/>
    </row>
    <row r="272" spans="10:113" ht="15.75" customHeight="1" x14ac:dyDescent="0.3"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Q272" s="45"/>
      <c r="BR272" s="45"/>
      <c r="BS272" s="45"/>
      <c r="BT272" s="45"/>
      <c r="BU272" s="45"/>
      <c r="BW272" s="45"/>
      <c r="BX272" s="45"/>
      <c r="BY272" s="45"/>
      <c r="BZ272" s="45"/>
      <c r="DI272" s="41"/>
    </row>
    <row r="273" spans="10:113" ht="15.75" customHeight="1" x14ac:dyDescent="0.3"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Q273" s="45"/>
      <c r="BR273" s="45"/>
      <c r="BS273" s="45"/>
      <c r="BT273" s="45"/>
      <c r="BU273" s="45"/>
      <c r="BW273" s="45"/>
      <c r="BX273" s="45"/>
      <c r="BY273" s="45"/>
      <c r="BZ273" s="45"/>
      <c r="DI273" s="41"/>
    </row>
    <row r="274" spans="10:113" ht="15.75" customHeight="1" x14ac:dyDescent="0.3"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Q274" s="45"/>
      <c r="BR274" s="45"/>
      <c r="BS274" s="45"/>
      <c r="BT274" s="45"/>
      <c r="BU274" s="45"/>
      <c r="BW274" s="45"/>
      <c r="BX274" s="45"/>
      <c r="BY274" s="45"/>
      <c r="BZ274" s="45"/>
      <c r="DI274" s="41"/>
    </row>
    <row r="275" spans="10:113" ht="15.75" customHeight="1" x14ac:dyDescent="0.3"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Q275" s="45"/>
      <c r="BR275" s="45"/>
      <c r="BS275" s="45"/>
      <c r="BT275" s="45"/>
      <c r="BU275" s="45"/>
      <c r="BW275" s="45"/>
      <c r="BX275" s="45"/>
      <c r="BY275" s="45"/>
      <c r="BZ275" s="45"/>
      <c r="DI275" s="41"/>
    </row>
    <row r="276" spans="10:113" ht="15.75" customHeight="1" x14ac:dyDescent="0.3"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Q276" s="45"/>
      <c r="BR276" s="45"/>
      <c r="BS276" s="45"/>
      <c r="BT276" s="45"/>
      <c r="BU276" s="45"/>
      <c r="BW276" s="45"/>
      <c r="BX276" s="45"/>
      <c r="BY276" s="45"/>
      <c r="BZ276" s="45"/>
      <c r="DI276" s="41"/>
    </row>
    <row r="277" spans="10:113" ht="15.75" customHeight="1" x14ac:dyDescent="0.3"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Q277" s="45"/>
      <c r="BR277" s="45"/>
      <c r="BS277" s="45"/>
      <c r="BT277" s="45"/>
      <c r="BU277" s="45"/>
      <c r="BW277" s="45"/>
      <c r="BX277" s="45"/>
      <c r="BY277" s="45"/>
      <c r="BZ277" s="45"/>
      <c r="DI277" s="41"/>
    </row>
    <row r="278" spans="10:113" ht="15.75" customHeight="1" x14ac:dyDescent="0.3"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Q278" s="45"/>
      <c r="BR278" s="45"/>
      <c r="BS278" s="45"/>
      <c r="BT278" s="45"/>
      <c r="BU278" s="45"/>
      <c r="BW278" s="45"/>
      <c r="BX278" s="45"/>
      <c r="BY278" s="45"/>
      <c r="BZ278" s="45"/>
      <c r="DI278" s="41"/>
    </row>
    <row r="279" spans="10:113" ht="15.75" customHeight="1" x14ac:dyDescent="0.3"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Q279" s="45"/>
      <c r="BR279" s="45"/>
      <c r="BS279" s="45"/>
      <c r="BT279" s="45"/>
      <c r="BU279" s="45"/>
      <c r="BW279" s="45"/>
      <c r="BX279" s="45"/>
      <c r="BY279" s="45"/>
      <c r="BZ279" s="45"/>
      <c r="DI279" s="41"/>
    </row>
    <row r="280" spans="10:113" ht="15.75" customHeight="1" x14ac:dyDescent="0.3"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Q280" s="45"/>
      <c r="BR280" s="45"/>
      <c r="BS280" s="45"/>
      <c r="BT280" s="45"/>
      <c r="BU280" s="45"/>
      <c r="BW280" s="45"/>
      <c r="BX280" s="45"/>
      <c r="BY280" s="45"/>
      <c r="BZ280" s="45"/>
      <c r="DI280" s="41"/>
    </row>
    <row r="281" spans="10:113" ht="15.75" customHeight="1" x14ac:dyDescent="0.3"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Q281" s="45"/>
      <c r="BR281" s="45"/>
      <c r="BS281" s="45"/>
      <c r="BT281" s="45"/>
      <c r="BU281" s="45"/>
      <c r="BW281" s="45"/>
      <c r="BX281" s="45"/>
      <c r="BY281" s="45"/>
      <c r="BZ281" s="45"/>
      <c r="DI281" s="41"/>
    </row>
    <row r="282" spans="10:113" ht="15.75" customHeight="1" x14ac:dyDescent="0.3"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Q282" s="45"/>
      <c r="BR282" s="45"/>
      <c r="BS282" s="45"/>
      <c r="BT282" s="45"/>
      <c r="BU282" s="45"/>
      <c r="BW282" s="45"/>
      <c r="BX282" s="45"/>
      <c r="BY282" s="45"/>
      <c r="BZ282" s="45"/>
      <c r="DI282" s="41"/>
    </row>
    <row r="283" spans="10:113" ht="15.75" customHeight="1" x14ac:dyDescent="0.3"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Q283" s="45"/>
      <c r="BR283" s="45"/>
      <c r="BS283" s="45"/>
      <c r="BT283" s="45"/>
      <c r="BU283" s="45"/>
      <c r="BW283" s="45"/>
      <c r="BX283" s="45"/>
      <c r="BY283" s="45"/>
      <c r="BZ283" s="45"/>
      <c r="DI283" s="41"/>
    </row>
    <row r="284" spans="10:113" ht="15.75" customHeight="1" x14ac:dyDescent="0.3"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Q284" s="45"/>
      <c r="BR284" s="45"/>
      <c r="BS284" s="45"/>
      <c r="BT284" s="45"/>
      <c r="BU284" s="45"/>
      <c r="BW284" s="45"/>
      <c r="BX284" s="45"/>
      <c r="BY284" s="45"/>
      <c r="BZ284" s="45"/>
      <c r="DI284" s="41"/>
    </row>
    <row r="285" spans="10:113" ht="15.75" customHeight="1" x14ac:dyDescent="0.3"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Q285" s="45"/>
      <c r="BR285" s="45"/>
      <c r="BS285" s="45"/>
      <c r="BT285" s="45"/>
      <c r="BU285" s="45"/>
      <c r="BW285" s="45"/>
      <c r="BX285" s="45"/>
      <c r="BY285" s="45"/>
      <c r="BZ285" s="45"/>
      <c r="DI285" s="41"/>
    </row>
    <row r="286" spans="10:113" ht="15.75" customHeight="1" x14ac:dyDescent="0.3"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Q286" s="45"/>
      <c r="BR286" s="45"/>
      <c r="BS286" s="45"/>
      <c r="BT286" s="45"/>
      <c r="BU286" s="45"/>
      <c r="BW286" s="45"/>
      <c r="BX286" s="45"/>
      <c r="BY286" s="45"/>
      <c r="BZ286" s="45"/>
      <c r="DI286" s="41"/>
    </row>
    <row r="287" spans="10:113" ht="15.75" customHeight="1" x14ac:dyDescent="0.3"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Q287" s="45"/>
      <c r="BR287" s="45"/>
      <c r="BS287" s="45"/>
      <c r="BT287" s="45"/>
      <c r="BU287" s="45"/>
      <c r="BW287" s="45"/>
      <c r="BX287" s="45"/>
      <c r="BY287" s="45"/>
      <c r="BZ287" s="45"/>
      <c r="DI287" s="41"/>
    </row>
    <row r="288" spans="10:113" ht="15.75" customHeight="1" x14ac:dyDescent="0.3"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Q288" s="45"/>
      <c r="BR288" s="45"/>
      <c r="BS288" s="45"/>
      <c r="BT288" s="45"/>
      <c r="BU288" s="45"/>
      <c r="BW288" s="45"/>
      <c r="BX288" s="45"/>
      <c r="BY288" s="45"/>
      <c r="BZ288" s="45"/>
      <c r="DI288" s="41"/>
    </row>
    <row r="289" spans="10:113" ht="15.75" customHeight="1" x14ac:dyDescent="0.3"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Q289" s="45"/>
      <c r="BR289" s="45"/>
      <c r="BS289" s="45"/>
      <c r="BT289" s="45"/>
      <c r="BU289" s="45"/>
      <c r="BW289" s="45"/>
      <c r="BX289" s="45"/>
      <c r="BY289" s="45"/>
      <c r="BZ289" s="45"/>
      <c r="DI289" s="41"/>
    </row>
    <row r="290" spans="10:113" ht="15.75" customHeight="1" x14ac:dyDescent="0.3"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Q290" s="45"/>
      <c r="BR290" s="45"/>
      <c r="BS290" s="45"/>
      <c r="BT290" s="45"/>
      <c r="BU290" s="45"/>
      <c r="BW290" s="45"/>
      <c r="BX290" s="45"/>
      <c r="BY290" s="45"/>
      <c r="BZ290" s="45"/>
      <c r="DI290" s="41"/>
    </row>
    <row r="291" spans="10:113" ht="15.75" customHeight="1" x14ac:dyDescent="0.3"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Q291" s="45"/>
      <c r="BR291" s="45"/>
      <c r="BS291" s="45"/>
      <c r="BT291" s="45"/>
      <c r="BU291" s="45"/>
      <c r="BW291" s="45"/>
      <c r="BX291" s="45"/>
      <c r="BY291" s="45"/>
      <c r="BZ291" s="45"/>
      <c r="DI291" s="41"/>
    </row>
    <row r="292" spans="10:113" ht="15.75" customHeight="1" x14ac:dyDescent="0.3"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Q292" s="45"/>
      <c r="BR292" s="45"/>
      <c r="BS292" s="45"/>
      <c r="BT292" s="45"/>
      <c r="BU292" s="45"/>
      <c r="BW292" s="45"/>
      <c r="BX292" s="45"/>
      <c r="BY292" s="45"/>
      <c r="BZ292" s="45"/>
      <c r="DI292" s="41"/>
    </row>
    <row r="293" spans="10:113" ht="15.75" customHeight="1" x14ac:dyDescent="0.3"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Q293" s="45"/>
      <c r="BR293" s="45"/>
      <c r="BS293" s="45"/>
      <c r="BT293" s="45"/>
      <c r="BU293" s="45"/>
      <c r="BW293" s="45"/>
      <c r="BX293" s="45"/>
      <c r="BY293" s="45"/>
      <c r="BZ293" s="45"/>
      <c r="DI293" s="41"/>
    </row>
    <row r="294" spans="10:113" ht="15.75" customHeight="1" x14ac:dyDescent="0.3"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Q294" s="45"/>
      <c r="BR294" s="45"/>
      <c r="BS294" s="45"/>
      <c r="BT294" s="45"/>
      <c r="BU294" s="45"/>
      <c r="BW294" s="45"/>
      <c r="BX294" s="45"/>
      <c r="BY294" s="45"/>
      <c r="BZ294" s="45"/>
      <c r="DI294" s="41"/>
    </row>
    <row r="295" spans="10:113" ht="15.75" customHeight="1" x14ac:dyDescent="0.3"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Q295" s="45"/>
      <c r="BR295" s="45"/>
      <c r="BS295" s="45"/>
      <c r="BT295" s="45"/>
      <c r="BU295" s="45"/>
      <c r="BW295" s="45"/>
      <c r="BX295" s="45"/>
      <c r="BY295" s="45"/>
      <c r="BZ295" s="45"/>
      <c r="DI295" s="41"/>
    </row>
    <row r="296" spans="10:113" ht="15.75" customHeight="1" x14ac:dyDescent="0.3"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Q296" s="45"/>
      <c r="BR296" s="45"/>
      <c r="BS296" s="45"/>
      <c r="BT296" s="45"/>
      <c r="BU296" s="45"/>
      <c r="BW296" s="45"/>
      <c r="BX296" s="45"/>
      <c r="BY296" s="45"/>
      <c r="BZ296" s="45"/>
      <c r="DI296" s="41"/>
    </row>
    <row r="297" spans="10:113" ht="15.75" customHeight="1" x14ac:dyDescent="0.3"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Q297" s="45"/>
      <c r="BR297" s="45"/>
      <c r="BS297" s="45"/>
      <c r="BT297" s="45"/>
      <c r="BU297" s="45"/>
      <c r="BW297" s="45"/>
      <c r="BX297" s="45"/>
      <c r="BY297" s="45"/>
      <c r="BZ297" s="45"/>
      <c r="DI297" s="41"/>
    </row>
    <row r="298" spans="10:113" ht="15.75" customHeight="1" x14ac:dyDescent="0.3"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Q298" s="45"/>
      <c r="BR298" s="45"/>
      <c r="BS298" s="45"/>
      <c r="BT298" s="45"/>
      <c r="BU298" s="45"/>
      <c r="BW298" s="45"/>
      <c r="BX298" s="45"/>
      <c r="BY298" s="45"/>
      <c r="BZ298" s="45"/>
      <c r="DI298" s="41"/>
    </row>
    <row r="299" spans="10:113" ht="15.75" customHeight="1" x14ac:dyDescent="0.3"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Q299" s="45"/>
      <c r="BR299" s="45"/>
      <c r="BS299" s="45"/>
      <c r="BT299" s="45"/>
      <c r="BU299" s="45"/>
      <c r="BW299" s="45"/>
      <c r="BX299" s="45"/>
      <c r="BY299" s="45"/>
      <c r="BZ299" s="45"/>
      <c r="DI299" s="41"/>
    </row>
    <row r="300" spans="10:113" ht="15.75" customHeight="1" x14ac:dyDescent="0.3"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Q300" s="45"/>
      <c r="BR300" s="45"/>
      <c r="BS300" s="45"/>
      <c r="BT300" s="45"/>
      <c r="BU300" s="45"/>
      <c r="BW300" s="45"/>
      <c r="BX300" s="45"/>
      <c r="BY300" s="45"/>
      <c r="BZ300" s="45"/>
      <c r="DI300" s="41"/>
    </row>
    <row r="301" spans="10:113" ht="15.75" customHeight="1" x14ac:dyDescent="0.3"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Q301" s="45"/>
      <c r="BR301" s="45"/>
      <c r="BS301" s="45"/>
      <c r="BT301" s="45"/>
      <c r="BU301" s="45"/>
      <c r="BW301" s="45"/>
      <c r="BX301" s="45"/>
      <c r="BY301" s="45"/>
      <c r="BZ301" s="45"/>
      <c r="DI301" s="41"/>
    </row>
    <row r="302" spans="10:113" ht="15.75" customHeight="1" x14ac:dyDescent="0.3"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Q302" s="45"/>
      <c r="BR302" s="45"/>
      <c r="BS302" s="45"/>
      <c r="BT302" s="45"/>
      <c r="BU302" s="45"/>
      <c r="BW302" s="45"/>
      <c r="BX302" s="45"/>
      <c r="BY302" s="45"/>
      <c r="BZ302" s="45"/>
      <c r="DI302" s="41"/>
    </row>
    <row r="303" spans="10:113" ht="15.75" customHeight="1" x14ac:dyDescent="0.3"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Q303" s="45"/>
      <c r="BR303" s="45"/>
      <c r="BS303" s="45"/>
      <c r="BT303" s="45"/>
      <c r="BU303" s="45"/>
      <c r="BW303" s="45"/>
      <c r="BX303" s="45"/>
      <c r="BY303" s="45"/>
      <c r="BZ303" s="45"/>
      <c r="DI303" s="41"/>
    </row>
    <row r="304" spans="10:113" ht="15.75" customHeight="1" x14ac:dyDescent="0.3"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Q304" s="45"/>
      <c r="BR304" s="45"/>
      <c r="BS304" s="45"/>
      <c r="BT304" s="45"/>
      <c r="BU304" s="45"/>
      <c r="BW304" s="45"/>
      <c r="BX304" s="45"/>
      <c r="BY304" s="45"/>
      <c r="BZ304" s="45"/>
      <c r="DI304" s="41"/>
    </row>
    <row r="305" spans="10:113" ht="15.75" customHeight="1" x14ac:dyDescent="0.3"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Q305" s="45"/>
      <c r="BR305" s="45"/>
      <c r="BS305" s="45"/>
      <c r="BT305" s="45"/>
      <c r="BU305" s="45"/>
      <c r="BW305" s="45"/>
      <c r="BX305" s="45"/>
      <c r="BY305" s="45"/>
      <c r="BZ305" s="45"/>
      <c r="DI305" s="41"/>
    </row>
    <row r="306" spans="10:113" ht="15.75" customHeight="1" x14ac:dyDescent="0.3"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Q306" s="45"/>
      <c r="BR306" s="45"/>
      <c r="BS306" s="45"/>
      <c r="BT306" s="45"/>
      <c r="BU306" s="45"/>
      <c r="BW306" s="45"/>
      <c r="BX306" s="45"/>
      <c r="BY306" s="45"/>
      <c r="BZ306" s="45"/>
      <c r="DI306" s="41"/>
    </row>
    <row r="307" spans="10:113" ht="15.75" customHeight="1" x14ac:dyDescent="0.3"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Q307" s="45"/>
      <c r="BR307" s="45"/>
      <c r="BS307" s="45"/>
      <c r="BT307" s="45"/>
      <c r="BU307" s="45"/>
      <c r="BW307" s="45"/>
      <c r="BX307" s="45"/>
      <c r="BY307" s="45"/>
      <c r="BZ307" s="45"/>
      <c r="DI307" s="41"/>
    </row>
    <row r="308" spans="10:113" ht="15.75" customHeight="1" x14ac:dyDescent="0.3"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Q308" s="45"/>
      <c r="BR308" s="45"/>
      <c r="BS308" s="45"/>
      <c r="BT308" s="45"/>
      <c r="BU308" s="45"/>
      <c r="BW308" s="45"/>
      <c r="BX308" s="45"/>
      <c r="BY308" s="45"/>
      <c r="BZ308" s="45"/>
      <c r="DI308" s="41"/>
    </row>
    <row r="309" spans="10:113" ht="15.75" customHeight="1" x14ac:dyDescent="0.3"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Q309" s="45"/>
      <c r="BR309" s="45"/>
      <c r="BS309" s="45"/>
      <c r="BT309" s="45"/>
      <c r="BU309" s="45"/>
      <c r="BW309" s="45"/>
      <c r="BX309" s="45"/>
      <c r="BY309" s="45"/>
      <c r="BZ309" s="45"/>
      <c r="DI309" s="41"/>
    </row>
    <row r="310" spans="10:113" ht="15.75" customHeight="1" x14ac:dyDescent="0.3"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Q310" s="45"/>
      <c r="BR310" s="45"/>
      <c r="BS310" s="45"/>
      <c r="BT310" s="45"/>
      <c r="BU310" s="45"/>
      <c r="BW310" s="45"/>
      <c r="BX310" s="45"/>
      <c r="BY310" s="45"/>
      <c r="BZ310" s="45"/>
      <c r="DI310" s="41"/>
    </row>
    <row r="311" spans="10:113" ht="15.75" customHeight="1" x14ac:dyDescent="0.3"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Q311" s="45"/>
      <c r="BR311" s="45"/>
      <c r="BS311" s="45"/>
      <c r="BT311" s="45"/>
      <c r="BU311" s="45"/>
      <c r="BW311" s="45"/>
      <c r="BX311" s="45"/>
      <c r="BY311" s="45"/>
      <c r="BZ311" s="45"/>
      <c r="DI311" s="41"/>
    </row>
    <row r="312" spans="10:113" ht="15.75" customHeight="1" x14ac:dyDescent="0.3"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Q312" s="45"/>
      <c r="BR312" s="45"/>
      <c r="BS312" s="45"/>
      <c r="BT312" s="45"/>
      <c r="BU312" s="45"/>
      <c r="BW312" s="45"/>
      <c r="BX312" s="45"/>
      <c r="BY312" s="45"/>
      <c r="BZ312" s="45"/>
      <c r="DI312" s="41"/>
    </row>
    <row r="313" spans="10:113" ht="15.75" customHeight="1" x14ac:dyDescent="0.3"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Q313" s="45"/>
      <c r="BR313" s="45"/>
      <c r="BS313" s="45"/>
      <c r="BT313" s="45"/>
      <c r="BU313" s="45"/>
      <c r="BW313" s="45"/>
      <c r="BX313" s="45"/>
      <c r="BY313" s="45"/>
      <c r="BZ313" s="45"/>
      <c r="DI313" s="41"/>
    </row>
    <row r="314" spans="10:113" ht="15.75" customHeight="1" x14ac:dyDescent="0.3"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Q314" s="45"/>
      <c r="BR314" s="45"/>
      <c r="BS314" s="45"/>
      <c r="BT314" s="45"/>
      <c r="BU314" s="45"/>
      <c r="BW314" s="45"/>
      <c r="BX314" s="45"/>
      <c r="BY314" s="45"/>
      <c r="BZ314" s="45"/>
      <c r="DI314" s="41"/>
    </row>
    <row r="315" spans="10:113" ht="15.75" customHeight="1" x14ac:dyDescent="0.3"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Q315" s="45"/>
      <c r="BR315" s="45"/>
      <c r="BS315" s="45"/>
      <c r="BT315" s="45"/>
      <c r="BU315" s="45"/>
      <c r="BW315" s="45"/>
      <c r="BX315" s="45"/>
      <c r="BY315" s="45"/>
      <c r="BZ315" s="45"/>
      <c r="DI315" s="41"/>
    </row>
    <row r="316" spans="10:113" ht="15.75" customHeight="1" x14ac:dyDescent="0.3"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Q316" s="45"/>
      <c r="BR316" s="45"/>
      <c r="BS316" s="45"/>
      <c r="BT316" s="45"/>
      <c r="BU316" s="45"/>
      <c r="BW316" s="45"/>
      <c r="BX316" s="45"/>
      <c r="BY316" s="45"/>
      <c r="BZ316" s="45"/>
      <c r="DI316" s="41"/>
    </row>
    <row r="317" spans="10:113" ht="15.75" customHeight="1" x14ac:dyDescent="0.3"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Q317" s="45"/>
      <c r="BR317" s="45"/>
      <c r="BS317" s="45"/>
      <c r="BT317" s="45"/>
      <c r="BU317" s="45"/>
      <c r="BW317" s="45"/>
      <c r="BX317" s="45"/>
      <c r="BY317" s="45"/>
      <c r="BZ317" s="45"/>
      <c r="DI317" s="41"/>
    </row>
    <row r="318" spans="10:113" ht="15.75" customHeight="1" x14ac:dyDescent="0.3"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Q318" s="45"/>
      <c r="BR318" s="45"/>
      <c r="BS318" s="45"/>
      <c r="BT318" s="45"/>
      <c r="BU318" s="45"/>
      <c r="BW318" s="45"/>
      <c r="BX318" s="45"/>
      <c r="BY318" s="45"/>
      <c r="BZ318" s="45"/>
      <c r="DI318" s="41"/>
    </row>
    <row r="319" spans="10:113" ht="15.75" customHeight="1" x14ac:dyDescent="0.3"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Q319" s="45"/>
      <c r="BR319" s="45"/>
      <c r="BS319" s="45"/>
      <c r="BT319" s="45"/>
      <c r="BU319" s="45"/>
      <c r="BW319" s="45"/>
      <c r="BX319" s="45"/>
      <c r="BY319" s="45"/>
      <c r="BZ319" s="45"/>
      <c r="DI319" s="41"/>
    </row>
    <row r="320" spans="10:113" ht="15.75" customHeight="1" x14ac:dyDescent="0.3"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Q320" s="45"/>
      <c r="BR320" s="45"/>
      <c r="BS320" s="45"/>
      <c r="BT320" s="45"/>
      <c r="BU320" s="45"/>
      <c r="BW320" s="45"/>
      <c r="BX320" s="45"/>
      <c r="BY320" s="45"/>
      <c r="BZ320" s="45"/>
      <c r="DI320" s="41"/>
    </row>
    <row r="321" spans="10:113" ht="15.75" customHeight="1" x14ac:dyDescent="0.3"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Q321" s="45"/>
      <c r="BR321" s="45"/>
      <c r="BS321" s="45"/>
      <c r="BT321" s="45"/>
      <c r="BU321" s="45"/>
      <c r="BW321" s="45"/>
      <c r="BX321" s="45"/>
      <c r="BY321" s="45"/>
      <c r="BZ321" s="45"/>
      <c r="DI321" s="41"/>
    </row>
    <row r="322" spans="10:113" ht="15.75" customHeight="1" x14ac:dyDescent="0.3"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Q322" s="45"/>
      <c r="BR322" s="45"/>
      <c r="BS322" s="45"/>
      <c r="BT322" s="45"/>
      <c r="BU322" s="45"/>
      <c r="BW322" s="45"/>
      <c r="BX322" s="45"/>
      <c r="BY322" s="45"/>
      <c r="BZ322" s="45"/>
      <c r="DI322" s="41"/>
    </row>
    <row r="323" spans="10:113" ht="15.75" customHeight="1" x14ac:dyDescent="0.3"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Q323" s="45"/>
      <c r="BR323" s="45"/>
      <c r="BS323" s="45"/>
      <c r="BT323" s="45"/>
      <c r="BU323" s="45"/>
      <c r="BW323" s="45"/>
      <c r="BX323" s="45"/>
      <c r="BY323" s="45"/>
      <c r="BZ323" s="45"/>
      <c r="DI323" s="41"/>
    </row>
    <row r="324" spans="10:113" ht="15.75" customHeight="1" x14ac:dyDescent="0.3"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Q324" s="45"/>
      <c r="BR324" s="45"/>
      <c r="BS324" s="45"/>
      <c r="BT324" s="45"/>
      <c r="BU324" s="45"/>
      <c r="BW324" s="45"/>
      <c r="BX324" s="45"/>
      <c r="BY324" s="45"/>
      <c r="BZ324" s="45"/>
      <c r="DI324" s="41"/>
    </row>
    <row r="325" spans="10:113" ht="15.75" customHeight="1" x14ac:dyDescent="0.3"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Q325" s="45"/>
      <c r="BR325" s="45"/>
      <c r="BS325" s="45"/>
      <c r="BT325" s="45"/>
      <c r="BU325" s="45"/>
      <c r="BW325" s="45"/>
      <c r="BX325" s="45"/>
      <c r="BY325" s="45"/>
      <c r="BZ325" s="45"/>
      <c r="DI325" s="41"/>
    </row>
    <row r="326" spans="10:113" ht="15.75" customHeight="1" x14ac:dyDescent="0.3"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Q326" s="45"/>
      <c r="BR326" s="45"/>
      <c r="BS326" s="45"/>
      <c r="BT326" s="45"/>
      <c r="BU326" s="45"/>
      <c r="BW326" s="45"/>
      <c r="BX326" s="45"/>
      <c r="BY326" s="45"/>
      <c r="BZ326" s="45"/>
      <c r="DI326" s="41"/>
    </row>
    <row r="327" spans="10:113" ht="15.75" customHeight="1" x14ac:dyDescent="0.3"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Q327" s="45"/>
      <c r="BR327" s="45"/>
      <c r="BS327" s="45"/>
      <c r="BT327" s="45"/>
      <c r="BU327" s="45"/>
      <c r="BW327" s="45"/>
      <c r="BX327" s="45"/>
      <c r="BY327" s="45"/>
      <c r="BZ327" s="45"/>
      <c r="DI327" s="41"/>
    </row>
    <row r="328" spans="10:113" ht="15.75" customHeight="1" x14ac:dyDescent="0.3"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Q328" s="45"/>
      <c r="BR328" s="45"/>
      <c r="BS328" s="45"/>
      <c r="BT328" s="45"/>
      <c r="BU328" s="45"/>
      <c r="BW328" s="45"/>
      <c r="BX328" s="45"/>
      <c r="BY328" s="45"/>
      <c r="BZ328" s="45"/>
      <c r="DI328" s="41"/>
    </row>
    <row r="329" spans="10:113" ht="15.75" customHeight="1" x14ac:dyDescent="0.3"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Q329" s="45"/>
      <c r="BR329" s="45"/>
      <c r="BS329" s="45"/>
      <c r="BT329" s="45"/>
      <c r="BU329" s="45"/>
      <c r="BW329" s="45"/>
      <c r="BX329" s="45"/>
      <c r="BY329" s="45"/>
      <c r="BZ329" s="45"/>
      <c r="DI329" s="41"/>
    </row>
    <row r="330" spans="10:113" ht="15.75" customHeight="1" x14ac:dyDescent="0.3"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Q330" s="45"/>
      <c r="BR330" s="45"/>
      <c r="BS330" s="45"/>
      <c r="BT330" s="45"/>
      <c r="BU330" s="45"/>
      <c r="BW330" s="45"/>
      <c r="BX330" s="45"/>
      <c r="BY330" s="45"/>
      <c r="BZ330" s="45"/>
      <c r="DI330" s="41"/>
    </row>
    <row r="331" spans="10:113" ht="15.75" customHeight="1" x14ac:dyDescent="0.3"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Q331" s="45"/>
      <c r="BR331" s="45"/>
      <c r="BS331" s="45"/>
      <c r="BT331" s="45"/>
      <c r="BU331" s="45"/>
      <c r="BW331" s="45"/>
      <c r="BX331" s="45"/>
      <c r="BY331" s="45"/>
      <c r="BZ331" s="45"/>
      <c r="DI331" s="41"/>
    </row>
    <row r="332" spans="10:113" ht="15.75" customHeight="1" x14ac:dyDescent="0.3"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Q332" s="45"/>
      <c r="BR332" s="45"/>
      <c r="BS332" s="45"/>
      <c r="BT332" s="45"/>
      <c r="BU332" s="45"/>
      <c r="BW332" s="45"/>
      <c r="BX332" s="45"/>
      <c r="BY332" s="45"/>
      <c r="BZ332" s="45"/>
      <c r="DI332" s="41"/>
    </row>
    <row r="333" spans="10:113" ht="15.75" customHeight="1" x14ac:dyDescent="0.3"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  <c r="BQ333" s="45"/>
      <c r="BR333" s="45"/>
      <c r="BS333" s="45"/>
      <c r="BT333" s="45"/>
      <c r="BU333" s="45"/>
      <c r="BW333" s="45"/>
      <c r="BX333" s="45"/>
      <c r="BY333" s="45"/>
      <c r="BZ333" s="45"/>
      <c r="DI333" s="41"/>
    </row>
    <row r="334" spans="10:113" ht="15.75" customHeight="1" x14ac:dyDescent="0.3"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Q334" s="45"/>
      <c r="BR334" s="45"/>
      <c r="BS334" s="45"/>
      <c r="BT334" s="45"/>
      <c r="BU334" s="45"/>
      <c r="BW334" s="45"/>
      <c r="BX334" s="45"/>
      <c r="BY334" s="45"/>
      <c r="BZ334" s="45"/>
      <c r="DI334" s="41"/>
    </row>
    <row r="335" spans="10:113" ht="15.75" customHeight="1" x14ac:dyDescent="0.3"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  <c r="BQ335" s="45"/>
      <c r="BR335" s="45"/>
      <c r="BS335" s="45"/>
      <c r="BT335" s="45"/>
      <c r="BU335" s="45"/>
      <c r="BW335" s="45"/>
      <c r="BX335" s="45"/>
      <c r="BY335" s="45"/>
      <c r="BZ335" s="45"/>
      <c r="DI335" s="41"/>
    </row>
    <row r="336" spans="10:113" ht="15.75" customHeight="1" x14ac:dyDescent="0.3"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Q336" s="45"/>
      <c r="BR336" s="45"/>
      <c r="BS336" s="45"/>
      <c r="BT336" s="45"/>
      <c r="BU336" s="45"/>
      <c r="BW336" s="45"/>
      <c r="BX336" s="45"/>
      <c r="BY336" s="45"/>
      <c r="BZ336" s="45"/>
      <c r="DI336" s="41"/>
    </row>
    <row r="337" spans="10:113" ht="15.75" customHeight="1" x14ac:dyDescent="0.3"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Q337" s="45"/>
      <c r="BR337" s="45"/>
      <c r="BS337" s="45"/>
      <c r="BT337" s="45"/>
      <c r="BU337" s="45"/>
      <c r="BW337" s="45"/>
      <c r="BX337" s="45"/>
      <c r="BY337" s="45"/>
      <c r="BZ337" s="45"/>
      <c r="DI337" s="41"/>
    </row>
    <row r="338" spans="10:113" ht="15.75" customHeight="1" x14ac:dyDescent="0.3"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  <c r="BQ338" s="45"/>
      <c r="BR338" s="45"/>
      <c r="BS338" s="45"/>
      <c r="BT338" s="45"/>
      <c r="BU338" s="45"/>
      <c r="BW338" s="45"/>
      <c r="BX338" s="45"/>
      <c r="BY338" s="45"/>
      <c r="BZ338" s="45"/>
      <c r="DI338" s="41"/>
    </row>
    <row r="339" spans="10:113" ht="15.75" customHeight="1" x14ac:dyDescent="0.3"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Q339" s="45"/>
      <c r="BR339" s="45"/>
      <c r="BS339" s="45"/>
      <c r="BT339" s="45"/>
      <c r="BU339" s="45"/>
      <c r="BW339" s="45"/>
      <c r="BX339" s="45"/>
      <c r="BY339" s="45"/>
      <c r="BZ339" s="45"/>
      <c r="DI339" s="41"/>
    </row>
    <row r="340" spans="10:113" ht="15.75" customHeight="1" x14ac:dyDescent="0.3"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Q340" s="45"/>
      <c r="BR340" s="45"/>
      <c r="BS340" s="45"/>
      <c r="BT340" s="45"/>
      <c r="BU340" s="45"/>
      <c r="BW340" s="45"/>
      <c r="BX340" s="45"/>
      <c r="BY340" s="45"/>
      <c r="BZ340" s="45"/>
      <c r="DI340" s="41"/>
    </row>
    <row r="341" spans="10:113" ht="15.75" customHeight="1" x14ac:dyDescent="0.3"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Q341" s="45"/>
      <c r="BR341" s="45"/>
      <c r="BS341" s="45"/>
      <c r="BT341" s="45"/>
      <c r="BU341" s="45"/>
      <c r="BW341" s="45"/>
      <c r="BX341" s="45"/>
      <c r="BY341" s="45"/>
      <c r="BZ341" s="45"/>
      <c r="DI341" s="41"/>
    </row>
    <row r="342" spans="10:113" ht="15.75" customHeight="1" x14ac:dyDescent="0.3"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Q342" s="45"/>
      <c r="BR342" s="45"/>
      <c r="BS342" s="45"/>
      <c r="BT342" s="45"/>
      <c r="BU342" s="45"/>
      <c r="BW342" s="45"/>
      <c r="BX342" s="45"/>
      <c r="BY342" s="45"/>
      <c r="BZ342" s="45"/>
      <c r="DI342" s="41"/>
    </row>
    <row r="343" spans="10:113" ht="15.75" customHeight="1" x14ac:dyDescent="0.3"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  <c r="BQ343" s="45"/>
      <c r="BR343" s="45"/>
      <c r="BS343" s="45"/>
      <c r="BT343" s="45"/>
      <c r="BU343" s="45"/>
      <c r="BW343" s="45"/>
      <c r="BX343" s="45"/>
      <c r="BY343" s="45"/>
      <c r="BZ343" s="45"/>
      <c r="DI343" s="41"/>
    </row>
    <row r="344" spans="10:113" ht="15.75" customHeight="1" x14ac:dyDescent="0.3"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Q344" s="45"/>
      <c r="BR344" s="45"/>
      <c r="BS344" s="45"/>
      <c r="BT344" s="45"/>
      <c r="BU344" s="45"/>
      <c r="BW344" s="45"/>
      <c r="BX344" s="45"/>
      <c r="BY344" s="45"/>
      <c r="BZ344" s="45"/>
      <c r="DI344" s="41"/>
    </row>
    <row r="345" spans="10:113" ht="15.75" customHeight="1" x14ac:dyDescent="0.3"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Q345" s="45"/>
      <c r="BR345" s="45"/>
      <c r="BS345" s="45"/>
      <c r="BT345" s="45"/>
      <c r="BU345" s="45"/>
      <c r="BW345" s="45"/>
      <c r="BX345" s="45"/>
      <c r="BY345" s="45"/>
      <c r="BZ345" s="45"/>
      <c r="DI345" s="41"/>
    </row>
    <row r="346" spans="10:113" ht="15.75" customHeight="1" x14ac:dyDescent="0.3"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Q346" s="45"/>
      <c r="BR346" s="45"/>
      <c r="BS346" s="45"/>
      <c r="BT346" s="45"/>
      <c r="BU346" s="45"/>
      <c r="BW346" s="45"/>
      <c r="BX346" s="45"/>
      <c r="BY346" s="45"/>
      <c r="BZ346" s="45"/>
      <c r="DI346" s="41"/>
    </row>
    <row r="347" spans="10:113" ht="15.75" customHeight="1" x14ac:dyDescent="0.3"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Q347" s="45"/>
      <c r="BR347" s="45"/>
      <c r="BS347" s="45"/>
      <c r="BT347" s="45"/>
      <c r="BU347" s="45"/>
      <c r="BW347" s="45"/>
      <c r="BX347" s="45"/>
      <c r="BY347" s="45"/>
      <c r="BZ347" s="45"/>
      <c r="DI347" s="41"/>
    </row>
    <row r="348" spans="10:113" ht="15.75" customHeight="1" x14ac:dyDescent="0.3"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Q348" s="45"/>
      <c r="BR348" s="45"/>
      <c r="BS348" s="45"/>
      <c r="BT348" s="45"/>
      <c r="BU348" s="45"/>
      <c r="BW348" s="45"/>
      <c r="BX348" s="45"/>
      <c r="BY348" s="45"/>
      <c r="BZ348" s="45"/>
      <c r="DI348" s="41"/>
    </row>
    <row r="349" spans="10:113" ht="15.75" customHeight="1" x14ac:dyDescent="0.3"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Q349" s="45"/>
      <c r="BR349" s="45"/>
      <c r="BS349" s="45"/>
      <c r="BT349" s="45"/>
      <c r="BU349" s="45"/>
      <c r="BW349" s="45"/>
      <c r="BX349" s="45"/>
      <c r="BY349" s="45"/>
      <c r="BZ349" s="45"/>
      <c r="DI349" s="41"/>
    </row>
    <row r="350" spans="10:113" ht="15.75" customHeight="1" x14ac:dyDescent="0.3"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Q350" s="45"/>
      <c r="BR350" s="45"/>
      <c r="BS350" s="45"/>
      <c r="BT350" s="45"/>
      <c r="BU350" s="45"/>
      <c r="BW350" s="45"/>
      <c r="BX350" s="45"/>
      <c r="BY350" s="45"/>
      <c r="BZ350" s="45"/>
      <c r="DI350" s="41"/>
    </row>
    <row r="351" spans="10:113" ht="15.75" customHeight="1" x14ac:dyDescent="0.3"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Q351" s="45"/>
      <c r="BR351" s="45"/>
      <c r="BS351" s="45"/>
      <c r="BT351" s="45"/>
      <c r="BU351" s="45"/>
      <c r="BW351" s="45"/>
      <c r="BX351" s="45"/>
      <c r="BY351" s="45"/>
      <c r="BZ351" s="45"/>
      <c r="DI351" s="41"/>
    </row>
    <row r="352" spans="10:113" ht="15.75" customHeight="1" x14ac:dyDescent="0.3"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Q352" s="45"/>
      <c r="BR352" s="45"/>
      <c r="BS352" s="45"/>
      <c r="BT352" s="45"/>
      <c r="BU352" s="45"/>
      <c r="BW352" s="45"/>
      <c r="BX352" s="45"/>
      <c r="BY352" s="45"/>
      <c r="BZ352" s="45"/>
      <c r="DI352" s="41"/>
    </row>
    <row r="353" spans="10:113" ht="15.75" customHeight="1" x14ac:dyDescent="0.3"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  <c r="BQ353" s="45"/>
      <c r="BR353" s="45"/>
      <c r="BS353" s="45"/>
      <c r="BT353" s="45"/>
      <c r="BU353" s="45"/>
      <c r="BW353" s="45"/>
      <c r="BX353" s="45"/>
      <c r="BY353" s="45"/>
      <c r="BZ353" s="45"/>
      <c r="DI353" s="41"/>
    </row>
    <row r="354" spans="10:113" ht="15.75" customHeight="1" x14ac:dyDescent="0.3"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  <c r="BQ354" s="45"/>
      <c r="BR354" s="45"/>
      <c r="BS354" s="45"/>
      <c r="BT354" s="45"/>
      <c r="BU354" s="45"/>
      <c r="BW354" s="45"/>
      <c r="BX354" s="45"/>
      <c r="BY354" s="45"/>
      <c r="BZ354" s="45"/>
      <c r="DI354" s="41"/>
    </row>
    <row r="355" spans="10:113" ht="15.75" customHeight="1" x14ac:dyDescent="0.3"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Q355" s="45"/>
      <c r="BR355" s="45"/>
      <c r="BS355" s="45"/>
      <c r="BT355" s="45"/>
      <c r="BU355" s="45"/>
      <c r="BW355" s="45"/>
      <c r="BX355" s="45"/>
      <c r="BY355" s="45"/>
      <c r="BZ355" s="45"/>
      <c r="DI355" s="41"/>
    </row>
    <row r="356" spans="10:113" ht="15.75" customHeight="1" x14ac:dyDescent="0.3"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Q356" s="45"/>
      <c r="BR356" s="45"/>
      <c r="BS356" s="45"/>
      <c r="BT356" s="45"/>
      <c r="BU356" s="45"/>
      <c r="BW356" s="45"/>
      <c r="BX356" s="45"/>
      <c r="BY356" s="45"/>
      <c r="BZ356" s="45"/>
      <c r="DI356" s="41"/>
    </row>
    <row r="357" spans="10:113" ht="15.75" customHeight="1" x14ac:dyDescent="0.3"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  <c r="BQ357" s="45"/>
      <c r="BR357" s="45"/>
      <c r="BS357" s="45"/>
      <c r="BT357" s="45"/>
      <c r="BU357" s="45"/>
      <c r="BW357" s="45"/>
      <c r="BX357" s="45"/>
      <c r="BY357" s="45"/>
      <c r="BZ357" s="45"/>
      <c r="DI357" s="41"/>
    </row>
    <row r="358" spans="10:113" ht="15.75" customHeight="1" x14ac:dyDescent="0.3"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Q358" s="45"/>
      <c r="BR358" s="45"/>
      <c r="BS358" s="45"/>
      <c r="BT358" s="45"/>
      <c r="BU358" s="45"/>
      <c r="BW358" s="45"/>
      <c r="BX358" s="45"/>
      <c r="BY358" s="45"/>
      <c r="BZ358" s="45"/>
      <c r="DI358" s="41"/>
    </row>
    <row r="359" spans="10:113" ht="15.75" customHeight="1" x14ac:dyDescent="0.3"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Q359" s="45"/>
      <c r="BR359" s="45"/>
      <c r="BS359" s="45"/>
      <c r="BT359" s="45"/>
      <c r="BU359" s="45"/>
      <c r="BW359" s="45"/>
      <c r="BX359" s="45"/>
      <c r="BY359" s="45"/>
      <c r="BZ359" s="45"/>
      <c r="DI359" s="41"/>
    </row>
    <row r="360" spans="10:113" ht="15.75" customHeight="1" x14ac:dyDescent="0.3"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Q360" s="45"/>
      <c r="BR360" s="45"/>
      <c r="BS360" s="45"/>
      <c r="BT360" s="45"/>
      <c r="BU360" s="45"/>
      <c r="BW360" s="45"/>
      <c r="BX360" s="45"/>
      <c r="BY360" s="45"/>
      <c r="BZ360" s="45"/>
      <c r="DI360" s="41"/>
    </row>
    <row r="361" spans="10:113" ht="15.75" customHeight="1" x14ac:dyDescent="0.3"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Q361" s="45"/>
      <c r="BR361" s="45"/>
      <c r="BS361" s="45"/>
      <c r="BT361" s="45"/>
      <c r="BU361" s="45"/>
      <c r="BW361" s="45"/>
      <c r="BX361" s="45"/>
      <c r="BY361" s="45"/>
      <c r="BZ361" s="45"/>
      <c r="DI361" s="41"/>
    </row>
    <row r="362" spans="10:113" ht="15.75" customHeight="1" x14ac:dyDescent="0.3"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Q362" s="45"/>
      <c r="BR362" s="45"/>
      <c r="BS362" s="45"/>
      <c r="BT362" s="45"/>
      <c r="BU362" s="45"/>
      <c r="BW362" s="45"/>
      <c r="BX362" s="45"/>
      <c r="BY362" s="45"/>
      <c r="BZ362" s="45"/>
      <c r="DI362" s="41"/>
    </row>
    <row r="363" spans="10:113" ht="15.75" customHeight="1" x14ac:dyDescent="0.3"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  <c r="BQ363" s="45"/>
      <c r="BR363" s="45"/>
      <c r="BS363" s="45"/>
      <c r="BT363" s="45"/>
      <c r="BU363" s="45"/>
      <c r="BW363" s="45"/>
      <c r="BX363" s="45"/>
      <c r="BY363" s="45"/>
      <c r="BZ363" s="45"/>
      <c r="DI363" s="41"/>
    </row>
    <row r="364" spans="10:113" ht="15.75" customHeight="1" x14ac:dyDescent="0.3"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Q364" s="45"/>
      <c r="BR364" s="45"/>
      <c r="BS364" s="45"/>
      <c r="BT364" s="45"/>
      <c r="BU364" s="45"/>
      <c r="BW364" s="45"/>
      <c r="BX364" s="45"/>
      <c r="BY364" s="45"/>
      <c r="BZ364" s="45"/>
      <c r="DI364" s="41"/>
    </row>
    <row r="365" spans="10:113" ht="15.75" customHeight="1" x14ac:dyDescent="0.3"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  <c r="BQ365" s="45"/>
      <c r="BR365" s="45"/>
      <c r="BS365" s="45"/>
      <c r="BT365" s="45"/>
      <c r="BU365" s="45"/>
      <c r="BW365" s="45"/>
      <c r="BX365" s="45"/>
      <c r="BY365" s="45"/>
      <c r="BZ365" s="45"/>
      <c r="DI365" s="41"/>
    </row>
    <row r="366" spans="10:113" ht="15.75" customHeight="1" x14ac:dyDescent="0.3"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Q366" s="45"/>
      <c r="BR366" s="45"/>
      <c r="BS366" s="45"/>
      <c r="BT366" s="45"/>
      <c r="BU366" s="45"/>
      <c r="BW366" s="45"/>
      <c r="BX366" s="45"/>
      <c r="BY366" s="45"/>
      <c r="BZ366" s="45"/>
      <c r="DI366" s="41"/>
    </row>
    <row r="367" spans="10:113" ht="15.75" customHeight="1" x14ac:dyDescent="0.3"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Q367" s="45"/>
      <c r="BR367" s="45"/>
      <c r="BS367" s="45"/>
      <c r="BT367" s="45"/>
      <c r="BU367" s="45"/>
      <c r="BW367" s="45"/>
      <c r="BX367" s="45"/>
      <c r="BY367" s="45"/>
      <c r="BZ367" s="45"/>
      <c r="DI367" s="41"/>
    </row>
    <row r="368" spans="10:113" ht="15.75" customHeight="1" x14ac:dyDescent="0.3"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Q368" s="45"/>
      <c r="BR368" s="45"/>
      <c r="BS368" s="45"/>
      <c r="BT368" s="45"/>
      <c r="BU368" s="45"/>
      <c r="BW368" s="45"/>
      <c r="BX368" s="45"/>
      <c r="BY368" s="45"/>
      <c r="BZ368" s="45"/>
      <c r="DI368" s="41"/>
    </row>
    <row r="369" spans="10:113" ht="15.75" customHeight="1" x14ac:dyDescent="0.3"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Q369" s="45"/>
      <c r="BR369" s="45"/>
      <c r="BS369" s="45"/>
      <c r="BT369" s="45"/>
      <c r="BU369" s="45"/>
      <c r="BW369" s="45"/>
      <c r="BX369" s="45"/>
      <c r="BY369" s="45"/>
      <c r="BZ369" s="45"/>
      <c r="DI369" s="41"/>
    </row>
    <row r="370" spans="10:113" ht="15.75" customHeight="1" x14ac:dyDescent="0.3"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Q370" s="45"/>
      <c r="BR370" s="45"/>
      <c r="BS370" s="45"/>
      <c r="BT370" s="45"/>
      <c r="BU370" s="45"/>
      <c r="BW370" s="45"/>
      <c r="BX370" s="45"/>
      <c r="BY370" s="45"/>
      <c r="BZ370" s="45"/>
      <c r="DI370" s="41"/>
    </row>
    <row r="371" spans="10:113" ht="15.75" customHeight="1" x14ac:dyDescent="0.3"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Q371" s="45"/>
      <c r="BR371" s="45"/>
      <c r="BS371" s="45"/>
      <c r="BT371" s="45"/>
      <c r="BU371" s="45"/>
      <c r="BW371" s="45"/>
      <c r="BX371" s="45"/>
      <c r="BY371" s="45"/>
      <c r="BZ371" s="45"/>
      <c r="DI371" s="41"/>
    </row>
    <row r="372" spans="10:113" ht="15.75" customHeight="1" x14ac:dyDescent="0.3"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  <c r="BQ372" s="45"/>
      <c r="BR372" s="45"/>
      <c r="BS372" s="45"/>
      <c r="BT372" s="45"/>
      <c r="BU372" s="45"/>
      <c r="BW372" s="45"/>
      <c r="BX372" s="45"/>
      <c r="BY372" s="45"/>
      <c r="BZ372" s="45"/>
      <c r="DI372" s="41"/>
    </row>
    <row r="373" spans="10:113" ht="15.75" customHeight="1" x14ac:dyDescent="0.3"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  <c r="BQ373" s="45"/>
      <c r="BR373" s="45"/>
      <c r="BS373" s="45"/>
      <c r="BT373" s="45"/>
      <c r="BU373" s="45"/>
      <c r="BW373" s="45"/>
      <c r="BX373" s="45"/>
      <c r="BY373" s="45"/>
      <c r="BZ373" s="45"/>
      <c r="DI373" s="41"/>
    </row>
    <row r="374" spans="10:113" ht="15.75" customHeight="1" x14ac:dyDescent="0.3"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  <c r="BQ374" s="45"/>
      <c r="BR374" s="45"/>
      <c r="BS374" s="45"/>
      <c r="BT374" s="45"/>
      <c r="BU374" s="45"/>
      <c r="BW374" s="45"/>
      <c r="BX374" s="45"/>
      <c r="BY374" s="45"/>
      <c r="BZ374" s="45"/>
      <c r="DI374" s="41"/>
    </row>
    <row r="375" spans="10:113" ht="15.75" customHeight="1" x14ac:dyDescent="0.3"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  <c r="BQ375" s="45"/>
      <c r="BR375" s="45"/>
      <c r="BS375" s="45"/>
      <c r="BT375" s="45"/>
      <c r="BU375" s="45"/>
      <c r="BW375" s="45"/>
      <c r="BX375" s="45"/>
      <c r="BY375" s="45"/>
      <c r="BZ375" s="45"/>
      <c r="DI375" s="41"/>
    </row>
    <row r="376" spans="10:113" ht="15.75" customHeight="1" x14ac:dyDescent="0.3"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  <c r="BQ376" s="45"/>
      <c r="BR376" s="45"/>
      <c r="BS376" s="45"/>
      <c r="BT376" s="45"/>
      <c r="BU376" s="45"/>
      <c r="BW376" s="45"/>
      <c r="BX376" s="45"/>
      <c r="BY376" s="45"/>
      <c r="BZ376" s="45"/>
      <c r="DI376" s="41"/>
    </row>
    <row r="377" spans="10:113" ht="15.75" customHeight="1" x14ac:dyDescent="0.3"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  <c r="BQ377" s="45"/>
      <c r="BR377" s="45"/>
      <c r="BS377" s="45"/>
      <c r="BT377" s="45"/>
      <c r="BU377" s="45"/>
      <c r="BW377" s="45"/>
      <c r="BX377" s="45"/>
      <c r="BY377" s="45"/>
      <c r="BZ377" s="45"/>
      <c r="DI377" s="41"/>
    </row>
    <row r="378" spans="10:113" ht="15.75" customHeight="1" x14ac:dyDescent="0.3"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  <c r="BQ378" s="45"/>
      <c r="BR378" s="45"/>
      <c r="BS378" s="45"/>
      <c r="BT378" s="45"/>
      <c r="BU378" s="45"/>
      <c r="BW378" s="45"/>
      <c r="BX378" s="45"/>
      <c r="BY378" s="45"/>
      <c r="BZ378" s="45"/>
      <c r="DI378" s="41"/>
    </row>
    <row r="379" spans="10:113" ht="15.75" customHeight="1" x14ac:dyDescent="0.3"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  <c r="BQ379" s="45"/>
      <c r="BR379" s="45"/>
      <c r="BS379" s="45"/>
      <c r="BT379" s="45"/>
      <c r="BU379" s="45"/>
      <c r="BW379" s="45"/>
      <c r="BX379" s="45"/>
      <c r="BY379" s="45"/>
      <c r="BZ379" s="45"/>
      <c r="DI379" s="41"/>
    </row>
    <row r="380" spans="10:113" ht="15.75" customHeight="1" x14ac:dyDescent="0.3"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  <c r="BQ380" s="45"/>
      <c r="BR380" s="45"/>
      <c r="BS380" s="45"/>
      <c r="BT380" s="45"/>
      <c r="BU380" s="45"/>
      <c r="BW380" s="45"/>
      <c r="BX380" s="45"/>
      <c r="BY380" s="45"/>
      <c r="BZ380" s="45"/>
      <c r="DI380" s="41"/>
    </row>
    <row r="381" spans="10:113" ht="15.75" customHeight="1" x14ac:dyDescent="0.3"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  <c r="BQ381" s="45"/>
      <c r="BR381" s="45"/>
      <c r="BS381" s="45"/>
      <c r="BT381" s="45"/>
      <c r="BU381" s="45"/>
      <c r="BW381" s="45"/>
      <c r="BX381" s="45"/>
      <c r="BY381" s="45"/>
      <c r="BZ381" s="45"/>
      <c r="DI381" s="41"/>
    </row>
    <row r="382" spans="10:113" ht="15.75" customHeight="1" x14ac:dyDescent="0.3"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  <c r="BQ382" s="45"/>
      <c r="BR382" s="45"/>
      <c r="BS382" s="45"/>
      <c r="BT382" s="45"/>
      <c r="BU382" s="45"/>
      <c r="BW382" s="45"/>
      <c r="BX382" s="45"/>
      <c r="BY382" s="45"/>
      <c r="BZ382" s="45"/>
      <c r="DI382" s="41"/>
    </row>
    <row r="383" spans="10:113" ht="15.75" customHeight="1" x14ac:dyDescent="0.3"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  <c r="BQ383" s="45"/>
      <c r="BR383" s="45"/>
      <c r="BS383" s="45"/>
      <c r="BT383" s="45"/>
      <c r="BU383" s="45"/>
      <c r="BW383" s="45"/>
      <c r="BX383" s="45"/>
      <c r="BY383" s="45"/>
      <c r="BZ383" s="45"/>
      <c r="DI383" s="41"/>
    </row>
    <row r="384" spans="10:113" ht="15.75" customHeight="1" x14ac:dyDescent="0.3"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  <c r="BQ384" s="45"/>
      <c r="BR384" s="45"/>
      <c r="BS384" s="45"/>
      <c r="BT384" s="45"/>
      <c r="BU384" s="45"/>
      <c r="BW384" s="45"/>
      <c r="BX384" s="45"/>
      <c r="BY384" s="45"/>
      <c r="BZ384" s="45"/>
      <c r="DI384" s="41"/>
    </row>
    <row r="385" spans="10:113" ht="15.75" customHeight="1" x14ac:dyDescent="0.3"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  <c r="BQ385" s="45"/>
      <c r="BR385" s="45"/>
      <c r="BS385" s="45"/>
      <c r="BT385" s="45"/>
      <c r="BU385" s="45"/>
      <c r="BW385" s="45"/>
      <c r="BX385" s="45"/>
      <c r="BY385" s="45"/>
      <c r="BZ385" s="45"/>
      <c r="DI385" s="41"/>
    </row>
    <row r="386" spans="10:113" ht="15.75" customHeight="1" x14ac:dyDescent="0.3"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  <c r="BQ386" s="45"/>
      <c r="BR386" s="45"/>
      <c r="BS386" s="45"/>
      <c r="BT386" s="45"/>
      <c r="BU386" s="45"/>
      <c r="BW386" s="45"/>
      <c r="BX386" s="45"/>
      <c r="BY386" s="45"/>
      <c r="BZ386" s="45"/>
      <c r="DI386" s="41"/>
    </row>
    <row r="387" spans="10:113" ht="15.75" customHeight="1" x14ac:dyDescent="0.3"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  <c r="BQ387" s="45"/>
      <c r="BR387" s="45"/>
      <c r="BS387" s="45"/>
      <c r="BT387" s="45"/>
      <c r="BU387" s="45"/>
      <c r="BW387" s="45"/>
      <c r="BX387" s="45"/>
      <c r="BY387" s="45"/>
      <c r="BZ387" s="45"/>
      <c r="DI387" s="41"/>
    </row>
    <row r="388" spans="10:113" ht="15.75" customHeight="1" x14ac:dyDescent="0.3"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  <c r="BQ388" s="45"/>
      <c r="BR388" s="45"/>
      <c r="BS388" s="45"/>
      <c r="BT388" s="45"/>
      <c r="BU388" s="45"/>
      <c r="BW388" s="45"/>
      <c r="BX388" s="45"/>
      <c r="BY388" s="45"/>
      <c r="BZ388" s="45"/>
      <c r="DI388" s="41"/>
    </row>
    <row r="389" spans="10:113" ht="15.75" customHeight="1" x14ac:dyDescent="0.3"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  <c r="BQ389" s="45"/>
      <c r="BR389" s="45"/>
      <c r="BS389" s="45"/>
      <c r="BT389" s="45"/>
      <c r="BU389" s="45"/>
      <c r="BW389" s="45"/>
      <c r="BX389" s="45"/>
      <c r="BY389" s="45"/>
      <c r="BZ389" s="45"/>
      <c r="DI389" s="41"/>
    </row>
    <row r="390" spans="10:113" ht="15.75" customHeight="1" x14ac:dyDescent="0.3"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  <c r="BQ390" s="45"/>
      <c r="BR390" s="45"/>
      <c r="BS390" s="45"/>
      <c r="BT390" s="45"/>
      <c r="BU390" s="45"/>
      <c r="BW390" s="45"/>
      <c r="BX390" s="45"/>
      <c r="BY390" s="45"/>
      <c r="BZ390" s="45"/>
      <c r="DI390" s="41"/>
    </row>
    <row r="391" spans="10:113" ht="15.75" customHeight="1" x14ac:dyDescent="0.3"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  <c r="BQ391" s="45"/>
      <c r="BR391" s="45"/>
      <c r="BS391" s="45"/>
      <c r="BT391" s="45"/>
      <c r="BU391" s="45"/>
      <c r="BW391" s="45"/>
      <c r="BX391" s="45"/>
      <c r="BY391" s="45"/>
      <c r="BZ391" s="45"/>
      <c r="DI391" s="41"/>
    </row>
    <row r="392" spans="10:113" ht="15.75" customHeight="1" x14ac:dyDescent="0.3"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  <c r="BQ392" s="45"/>
      <c r="BR392" s="45"/>
      <c r="BS392" s="45"/>
      <c r="BT392" s="45"/>
      <c r="BU392" s="45"/>
      <c r="BW392" s="45"/>
      <c r="BX392" s="45"/>
      <c r="BY392" s="45"/>
      <c r="BZ392" s="45"/>
      <c r="DI392" s="41"/>
    </row>
    <row r="393" spans="10:113" ht="15.75" customHeight="1" x14ac:dyDescent="0.3"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Q393" s="45"/>
      <c r="BR393" s="45"/>
      <c r="BS393" s="45"/>
      <c r="BT393" s="45"/>
      <c r="BU393" s="45"/>
      <c r="BW393" s="45"/>
      <c r="BX393" s="45"/>
      <c r="BY393" s="45"/>
      <c r="BZ393" s="45"/>
      <c r="DI393" s="41"/>
    </row>
    <row r="394" spans="10:113" ht="15.75" customHeight="1" x14ac:dyDescent="0.3"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  <c r="BQ394" s="45"/>
      <c r="BR394" s="45"/>
      <c r="BS394" s="45"/>
      <c r="BT394" s="45"/>
      <c r="BU394" s="45"/>
      <c r="BW394" s="45"/>
      <c r="BX394" s="45"/>
      <c r="BY394" s="45"/>
      <c r="BZ394" s="45"/>
      <c r="DI394" s="41"/>
    </row>
    <row r="395" spans="10:113" ht="15.75" customHeight="1" x14ac:dyDescent="0.3"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  <c r="BQ395" s="45"/>
      <c r="BR395" s="45"/>
      <c r="BS395" s="45"/>
      <c r="BT395" s="45"/>
      <c r="BU395" s="45"/>
      <c r="BW395" s="45"/>
      <c r="BX395" s="45"/>
      <c r="BY395" s="45"/>
      <c r="BZ395" s="45"/>
      <c r="DI395" s="41"/>
    </row>
    <row r="396" spans="10:113" ht="15.75" customHeight="1" x14ac:dyDescent="0.3"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  <c r="BQ396" s="45"/>
      <c r="BR396" s="45"/>
      <c r="BS396" s="45"/>
      <c r="BT396" s="45"/>
      <c r="BU396" s="45"/>
      <c r="BW396" s="45"/>
      <c r="BX396" s="45"/>
      <c r="BY396" s="45"/>
      <c r="BZ396" s="45"/>
      <c r="DI396" s="41"/>
    </row>
    <row r="397" spans="10:113" ht="15.75" customHeight="1" x14ac:dyDescent="0.3"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  <c r="BQ397" s="45"/>
      <c r="BR397" s="45"/>
      <c r="BS397" s="45"/>
      <c r="BT397" s="45"/>
      <c r="BU397" s="45"/>
      <c r="BW397" s="45"/>
      <c r="BX397" s="45"/>
      <c r="BY397" s="45"/>
      <c r="BZ397" s="45"/>
      <c r="DI397" s="41"/>
    </row>
    <row r="398" spans="10:113" ht="15.75" customHeight="1" x14ac:dyDescent="0.3"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  <c r="BQ398" s="45"/>
      <c r="BR398" s="45"/>
      <c r="BS398" s="45"/>
      <c r="BT398" s="45"/>
      <c r="BU398" s="45"/>
      <c r="BW398" s="45"/>
      <c r="BX398" s="45"/>
      <c r="BY398" s="45"/>
      <c r="BZ398" s="45"/>
      <c r="DI398" s="41"/>
    </row>
    <row r="399" spans="10:113" ht="15.75" customHeight="1" x14ac:dyDescent="0.3"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  <c r="BQ399" s="45"/>
      <c r="BR399" s="45"/>
      <c r="BS399" s="45"/>
      <c r="BT399" s="45"/>
      <c r="BU399" s="45"/>
      <c r="BW399" s="45"/>
      <c r="BX399" s="45"/>
      <c r="BY399" s="45"/>
      <c r="BZ399" s="45"/>
      <c r="DI399" s="41"/>
    </row>
    <row r="400" spans="10:113" ht="15.75" customHeight="1" x14ac:dyDescent="0.3"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  <c r="BQ400" s="45"/>
      <c r="BR400" s="45"/>
      <c r="BS400" s="45"/>
      <c r="BT400" s="45"/>
      <c r="BU400" s="45"/>
      <c r="BW400" s="45"/>
      <c r="BX400" s="45"/>
      <c r="BY400" s="45"/>
      <c r="BZ400" s="45"/>
      <c r="DI400" s="41"/>
    </row>
    <row r="401" spans="10:113" ht="15.75" customHeight="1" x14ac:dyDescent="0.3"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  <c r="BQ401" s="45"/>
      <c r="BR401" s="45"/>
      <c r="BS401" s="45"/>
      <c r="BT401" s="45"/>
      <c r="BU401" s="45"/>
      <c r="BW401" s="45"/>
      <c r="BX401" s="45"/>
      <c r="BY401" s="45"/>
      <c r="BZ401" s="45"/>
      <c r="DI401" s="41"/>
    </row>
    <row r="402" spans="10:113" ht="15.75" customHeight="1" x14ac:dyDescent="0.3"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  <c r="BQ402" s="45"/>
      <c r="BR402" s="45"/>
      <c r="BS402" s="45"/>
      <c r="BT402" s="45"/>
      <c r="BU402" s="45"/>
      <c r="BW402" s="45"/>
      <c r="BX402" s="45"/>
      <c r="BY402" s="45"/>
      <c r="BZ402" s="45"/>
      <c r="DI402" s="41"/>
    </row>
    <row r="403" spans="10:113" ht="15.75" customHeight="1" x14ac:dyDescent="0.3"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  <c r="BQ403" s="45"/>
      <c r="BR403" s="45"/>
      <c r="BS403" s="45"/>
      <c r="BT403" s="45"/>
      <c r="BU403" s="45"/>
      <c r="BW403" s="45"/>
      <c r="BX403" s="45"/>
      <c r="BY403" s="45"/>
      <c r="BZ403" s="45"/>
      <c r="DI403" s="41"/>
    </row>
    <row r="404" spans="10:113" ht="15.75" customHeight="1" x14ac:dyDescent="0.3"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  <c r="BQ404" s="45"/>
      <c r="BR404" s="45"/>
      <c r="BS404" s="45"/>
      <c r="BT404" s="45"/>
      <c r="BU404" s="45"/>
      <c r="BW404" s="45"/>
      <c r="BX404" s="45"/>
      <c r="BY404" s="45"/>
      <c r="BZ404" s="45"/>
      <c r="DI404" s="41"/>
    </row>
    <row r="405" spans="10:113" ht="15.75" customHeight="1" x14ac:dyDescent="0.3"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  <c r="BQ405" s="45"/>
      <c r="BR405" s="45"/>
      <c r="BS405" s="45"/>
      <c r="BT405" s="45"/>
      <c r="BU405" s="45"/>
      <c r="BW405" s="45"/>
      <c r="BX405" s="45"/>
      <c r="BY405" s="45"/>
      <c r="BZ405" s="45"/>
      <c r="DI405" s="41"/>
    </row>
    <row r="406" spans="10:113" ht="15.75" customHeight="1" x14ac:dyDescent="0.3"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  <c r="BQ406" s="45"/>
      <c r="BR406" s="45"/>
      <c r="BS406" s="45"/>
      <c r="BT406" s="45"/>
      <c r="BU406" s="45"/>
      <c r="BW406" s="45"/>
      <c r="BX406" s="45"/>
      <c r="BY406" s="45"/>
      <c r="BZ406" s="45"/>
      <c r="DI406" s="41"/>
    </row>
    <row r="407" spans="10:113" ht="15.75" customHeight="1" x14ac:dyDescent="0.3"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  <c r="BQ407" s="45"/>
      <c r="BR407" s="45"/>
      <c r="BS407" s="45"/>
      <c r="BT407" s="45"/>
      <c r="BU407" s="45"/>
      <c r="BW407" s="45"/>
      <c r="BX407" s="45"/>
      <c r="BY407" s="45"/>
      <c r="BZ407" s="45"/>
      <c r="DI407" s="41"/>
    </row>
    <row r="408" spans="10:113" ht="15.75" customHeight="1" x14ac:dyDescent="0.3"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  <c r="BQ408" s="45"/>
      <c r="BR408" s="45"/>
      <c r="BS408" s="45"/>
      <c r="BT408" s="45"/>
      <c r="BU408" s="45"/>
      <c r="BW408" s="45"/>
      <c r="BX408" s="45"/>
      <c r="BY408" s="45"/>
      <c r="BZ408" s="45"/>
      <c r="DI408" s="41"/>
    </row>
    <row r="409" spans="10:113" ht="15.75" customHeight="1" x14ac:dyDescent="0.3"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  <c r="BQ409" s="45"/>
      <c r="BR409" s="45"/>
      <c r="BS409" s="45"/>
      <c r="BT409" s="45"/>
      <c r="BU409" s="45"/>
      <c r="BW409" s="45"/>
      <c r="BX409" s="45"/>
      <c r="BY409" s="45"/>
      <c r="BZ409" s="45"/>
      <c r="DI409" s="41"/>
    </row>
    <row r="410" spans="10:113" ht="15.75" customHeight="1" x14ac:dyDescent="0.3"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  <c r="BQ410" s="45"/>
      <c r="BR410" s="45"/>
      <c r="BS410" s="45"/>
      <c r="BT410" s="45"/>
      <c r="BU410" s="45"/>
      <c r="BW410" s="45"/>
      <c r="BX410" s="45"/>
      <c r="BY410" s="45"/>
      <c r="BZ410" s="45"/>
      <c r="DI410" s="41"/>
    </row>
    <row r="411" spans="10:113" ht="15.75" customHeight="1" x14ac:dyDescent="0.3"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  <c r="BQ411" s="45"/>
      <c r="BR411" s="45"/>
      <c r="BS411" s="45"/>
      <c r="BT411" s="45"/>
      <c r="BU411" s="45"/>
      <c r="BW411" s="45"/>
      <c r="BX411" s="45"/>
      <c r="BY411" s="45"/>
      <c r="BZ411" s="45"/>
      <c r="DI411" s="41"/>
    </row>
    <row r="412" spans="10:113" ht="15.75" customHeight="1" x14ac:dyDescent="0.3"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  <c r="BQ412" s="45"/>
      <c r="BR412" s="45"/>
      <c r="BS412" s="45"/>
      <c r="BT412" s="45"/>
      <c r="BU412" s="45"/>
      <c r="BW412" s="45"/>
      <c r="BX412" s="45"/>
      <c r="BY412" s="45"/>
      <c r="BZ412" s="45"/>
      <c r="DI412" s="41"/>
    </row>
    <row r="413" spans="10:113" ht="15.75" customHeight="1" x14ac:dyDescent="0.3"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  <c r="BQ413" s="45"/>
      <c r="BR413" s="45"/>
      <c r="BS413" s="45"/>
      <c r="BT413" s="45"/>
      <c r="BU413" s="45"/>
      <c r="BW413" s="45"/>
      <c r="BX413" s="45"/>
      <c r="BY413" s="45"/>
      <c r="BZ413" s="45"/>
      <c r="DI413" s="41"/>
    </row>
    <row r="414" spans="10:113" ht="15.75" customHeight="1" x14ac:dyDescent="0.3"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  <c r="BQ414" s="45"/>
      <c r="BR414" s="45"/>
      <c r="BS414" s="45"/>
      <c r="BT414" s="45"/>
      <c r="BU414" s="45"/>
      <c r="BW414" s="45"/>
      <c r="BX414" s="45"/>
      <c r="BY414" s="45"/>
      <c r="BZ414" s="45"/>
      <c r="DI414" s="41"/>
    </row>
    <row r="415" spans="10:113" ht="15.75" customHeight="1" x14ac:dyDescent="0.3"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  <c r="BQ415" s="45"/>
      <c r="BR415" s="45"/>
      <c r="BS415" s="45"/>
      <c r="BT415" s="45"/>
      <c r="BU415" s="45"/>
      <c r="BW415" s="45"/>
      <c r="BX415" s="45"/>
      <c r="BY415" s="45"/>
      <c r="BZ415" s="45"/>
      <c r="DI415" s="41"/>
    </row>
    <row r="416" spans="10:113" ht="15.75" customHeight="1" x14ac:dyDescent="0.3"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  <c r="BQ416" s="45"/>
      <c r="BR416" s="45"/>
      <c r="BS416" s="45"/>
      <c r="BT416" s="45"/>
      <c r="BU416" s="45"/>
      <c r="BW416" s="45"/>
      <c r="BX416" s="45"/>
      <c r="BY416" s="45"/>
      <c r="BZ416" s="45"/>
      <c r="DI416" s="41"/>
    </row>
    <row r="417" spans="10:113" ht="15.75" customHeight="1" x14ac:dyDescent="0.3"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  <c r="BQ417" s="45"/>
      <c r="BR417" s="45"/>
      <c r="BS417" s="45"/>
      <c r="BT417" s="45"/>
      <c r="BU417" s="45"/>
      <c r="BW417" s="45"/>
      <c r="BX417" s="45"/>
      <c r="BY417" s="45"/>
      <c r="BZ417" s="45"/>
      <c r="DI417" s="41"/>
    </row>
    <row r="418" spans="10:113" ht="15.75" customHeight="1" x14ac:dyDescent="0.3"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  <c r="BQ418" s="45"/>
      <c r="BR418" s="45"/>
      <c r="BS418" s="45"/>
      <c r="BT418" s="45"/>
      <c r="BU418" s="45"/>
      <c r="BW418" s="45"/>
      <c r="BX418" s="45"/>
      <c r="BY418" s="45"/>
      <c r="BZ418" s="45"/>
      <c r="DI418" s="41"/>
    </row>
    <row r="419" spans="10:113" ht="15.75" customHeight="1" x14ac:dyDescent="0.3"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  <c r="BQ419" s="45"/>
      <c r="BR419" s="45"/>
      <c r="BS419" s="45"/>
      <c r="BT419" s="45"/>
      <c r="BU419" s="45"/>
      <c r="BW419" s="45"/>
      <c r="BX419" s="45"/>
      <c r="BY419" s="45"/>
      <c r="BZ419" s="45"/>
      <c r="DI419" s="41"/>
    </row>
    <row r="420" spans="10:113" ht="15.75" customHeight="1" x14ac:dyDescent="0.3"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  <c r="BQ420" s="45"/>
      <c r="BR420" s="45"/>
      <c r="BS420" s="45"/>
      <c r="BT420" s="45"/>
      <c r="BU420" s="45"/>
      <c r="BW420" s="45"/>
      <c r="BX420" s="45"/>
      <c r="BY420" s="45"/>
      <c r="BZ420" s="45"/>
      <c r="DI420" s="41"/>
    </row>
    <row r="421" spans="10:113" ht="15.75" customHeight="1" x14ac:dyDescent="0.3"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  <c r="BQ421" s="45"/>
      <c r="BR421" s="45"/>
      <c r="BS421" s="45"/>
      <c r="BT421" s="45"/>
      <c r="BU421" s="45"/>
      <c r="BW421" s="45"/>
      <c r="BX421" s="45"/>
      <c r="BY421" s="45"/>
      <c r="BZ421" s="45"/>
      <c r="DI421" s="41"/>
    </row>
    <row r="422" spans="10:113" ht="15.75" customHeight="1" x14ac:dyDescent="0.3"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  <c r="BQ422" s="45"/>
      <c r="BR422" s="45"/>
      <c r="BS422" s="45"/>
      <c r="BT422" s="45"/>
      <c r="BU422" s="45"/>
      <c r="BW422" s="45"/>
      <c r="BX422" s="45"/>
      <c r="BY422" s="45"/>
      <c r="BZ422" s="45"/>
      <c r="DI422" s="41"/>
    </row>
    <row r="423" spans="10:113" ht="15.75" customHeight="1" x14ac:dyDescent="0.3"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  <c r="BQ423" s="45"/>
      <c r="BR423" s="45"/>
      <c r="BS423" s="45"/>
      <c r="BT423" s="45"/>
      <c r="BU423" s="45"/>
      <c r="BW423" s="45"/>
      <c r="BX423" s="45"/>
      <c r="BY423" s="45"/>
      <c r="BZ423" s="45"/>
      <c r="DI423" s="41"/>
    </row>
    <row r="424" spans="10:113" ht="15.75" customHeight="1" x14ac:dyDescent="0.3"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  <c r="BQ424" s="45"/>
      <c r="BR424" s="45"/>
      <c r="BS424" s="45"/>
      <c r="BT424" s="45"/>
      <c r="BU424" s="45"/>
      <c r="BW424" s="45"/>
      <c r="BX424" s="45"/>
      <c r="BY424" s="45"/>
      <c r="BZ424" s="45"/>
      <c r="DI424" s="41"/>
    </row>
    <row r="425" spans="10:113" ht="15.75" customHeight="1" x14ac:dyDescent="0.3"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  <c r="BQ425" s="45"/>
      <c r="BR425" s="45"/>
      <c r="BS425" s="45"/>
      <c r="BT425" s="45"/>
      <c r="BU425" s="45"/>
      <c r="BW425" s="45"/>
      <c r="BX425" s="45"/>
      <c r="BY425" s="45"/>
      <c r="BZ425" s="45"/>
      <c r="DI425" s="41"/>
    </row>
    <row r="426" spans="10:113" ht="15.75" customHeight="1" x14ac:dyDescent="0.3"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  <c r="BQ426" s="45"/>
      <c r="BR426" s="45"/>
      <c r="BS426" s="45"/>
      <c r="BT426" s="45"/>
      <c r="BU426" s="45"/>
      <c r="BW426" s="45"/>
      <c r="BX426" s="45"/>
      <c r="BY426" s="45"/>
      <c r="BZ426" s="45"/>
      <c r="DI426" s="41"/>
    </row>
    <row r="427" spans="10:113" ht="15.75" customHeight="1" x14ac:dyDescent="0.3"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  <c r="BQ427" s="45"/>
      <c r="BR427" s="45"/>
      <c r="BS427" s="45"/>
      <c r="BT427" s="45"/>
      <c r="BU427" s="45"/>
      <c r="BW427" s="45"/>
      <c r="BX427" s="45"/>
      <c r="BY427" s="45"/>
      <c r="BZ427" s="45"/>
      <c r="DI427" s="41"/>
    </row>
    <row r="428" spans="10:113" ht="15.75" customHeight="1" x14ac:dyDescent="0.3"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  <c r="BQ428" s="45"/>
      <c r="BR428" s="45"/>
      <c r="BS428" s="45"/>
      <c r="BT428" s="45"/>
      <c r="BU428" s="45"/>
      <c r="BW428" s="45"/>
      <c r="BX428" s="45"/>
      <c r="BY428" s="45"/>
      <c r="BZ428" s="45"/>
      <c r="DI428" s="41"/>
    </row>
    <row r="429" spans="10:113" ht="15.75" customHeight="1" x14ac:dyDescent="0.3"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  <c r="BQ429" s="45"/>
      <c r="BR429" s="45"/>
      <c r="BS429" s="45"/>
      <c r="BT429" s="45"/>
      <c r="BU429" s="45"/>
      <c r="BW429" s="45"/>
      <c r="BX429" s="45"/>
      <c r="BY429" s="45"/>
      <c r="BZ429" s="45"/>
      <c r="DI429" s="41"/>
    </row>
    <row r="430" spans="10:113" ht="15.75" customHeight="1" x14ac:dyDescent="0.3"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  <c r="BQ430" s="45"/>
      <c r="BR430" s="45"/>
      <c r="BS430" s="45"/>
      <c r="BT430" s="45"/>
      <c r="BU430" s="45"/>
      <c r="BW430" s="45"/>
      <c r="BX430" s="45"/>
      <c r="BY430" s="45"/>
      <c r="BZ430" s="45"/>
      <c r="DI430" s="41"/>
    </row>
    <row r="431" spans="10:113" ht="15.75" customHeight="1" x14ac:dyDescent="0.3"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  <c r="BQ431" s="45"/>
      <c r="BR431" s="45"/>
      <c r="BS431" s="45"/>
      <c r="BT431" s="45"/>
      <c r="BU431" s="45"/>
      <c r="BW431" s="45"/>
      <c r="BX431" s="45"/>
      <c r="BY431" s="45"/>
      <c r="BZ431" s="45"/>
      <c r="DI431" s="41"/>
    </row>
    <row r="432" spans="10:113" ht="15.75" customHeight="1" x14ac:dyDescent="0.3"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  <c r="BQ432" s="45"/>
      <c r="BR432" s="45"/>
      <c r="BS432" s="45"/>
      <c r="BT432" s="45"/>
      <c r="BU432" s="45"/>
      <c r="BW432" s="45"/>
      <c r="BX432" s="45"/>
      <c r="BY432" s="45"/>
      <c r="BZ432" s="45"/>
      <c r="DI432" s="41"/>
    </row>
    <row r="433" spans="10:113" ht="15.75" customHeight="1" x14ac:dyDescent="0.3"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  <c r="BQ433" s="45"/>
      <c r="BR433" s="45"/>
      <c r="BS433" s="45"/>
      <c r="BT433" s="45"/>
      <c r="BU433" s="45"/>
      <c r="BW433" s="45"/>
      <c r="BX433" s="45"/>
      <c r="BY433" s="45"/>
      <c r="BZ433" s="45"/>
      <c r="DI433" s="41"/>
    </row>
    <row r="434" spans="10:113" ht="15.75" customHeight="1" x14ac:dyDescent="0.3"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  <c r="BQ434" s="45"/>
      <c r="BR434" s="45"/>
      <c r="BS434" s="45"/>
      <c r="BT434" s="45"/>
      <c r="BU434" s="45"/>
      <c r="BW434" s="45"/>
      <c r="BX434" s="45"/>
      <c r="BY434" s="45"/>
      <c r="BZ434" s="45"/>
      <c r="DI434" s="41"/>
    </row>
    <row r="435" spans="10:113" ht="15.75" customHeight="1" x14ac:dyDescent="0.3"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  <c r="BQ435" s="45"/>
      <c r="BR435" s="45"/>
      <c r="BS435" s="45"/>
      <c r="BT435" s="45"/>
      <c r="BU435" s="45"/>
      <c r="BW435" s="45"/>
      <c r="BX435" s="45"/>
      <c r="BY435" s="45"/>
      <c r="BZ435" s="45"/>
      <c r="DI435" s="41"/>
    </row>
    <row r="436" spans="10:113" ht="15.75" customHeight="1" x14ac:dyDescent="0.3"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  <c r="BQ436" s="45"/>
      <c r="BR436" s="45"/>
      <c r="BS436" s="45"/>
      <c r="BT436" s="45"/>
      <c r="BU436" s="45"/>
      <c r="BW436" s="45"/>
      <c r="BX436" s="45"/>
      <c r="BY436" s="45"/>
      <c r="BZ436" s="45"/>
      <c r="DI436" s="41"/>
    </row>
    <row r="437" spans="10:113" ht="15.75" customHeight="1" x14ac:dyDescent="0.3"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  <c r="BQ437" s="45"/>
      <c r="BR437" s="45"/>
      <c r="BS437" s="45"/>
      <c r="BT437" s="45"/>
      <c r="BU437" s="45"/>
      <c r="BW437" s="45"/>
      <c r="BX437" s="45"/>
      <c r="BY437" s="45"/>
      <c r="BZ437" s="45"/>
      <c r="DI437" s="41"/>
    </row>
    <row r="438" spans="10:113" ht="15.75" customHeight="1" x14ac:dyDescent="0.3"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  <c r="BQ438" s="45"/>
      <c r="BR438" s="45"/>
      <c r="BS438" s="45"/>
      <c r="BT438" s="45"/>
      <c r="BU438" s="45"/>
      <c r="BW438" s="45"/>
      <c r="BX438" s="45"/>
      <c r="BY438" s="45"/>
      <c r="BZ438" s="45"/>
      <c r="DI438" s="41"/>
    </row>
    <row r="439" spans="10:113" ht="15.75" customHeight="1" x14ac:dyDescent="0.3"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  <c r="BQ439" s="45"/>
      <c r="BR439" s="45"/>
      <c r="BS439" s="45"/>
      <c r="BT439" s="45"/>
      <c r="BU439" s="45"/>
      <c r="BW439" s="45"/>
      <c r="BX439" s="45"/>
      <c r="BY439" s="45"/>
      <c r="BZ439" s="45"/>
      <c r="DI439" s="41"/>
    </row>
    <row r="440" spans="10:113" ht="15.75" customHeight="1" x14ac:dyDescent="0.3"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  <c r="BQ440" s="45"/>
      <c r="BR440" s="45"/>
      <c r="BS440" s="45"/>
      <c r="BT440" s="45"/>
      <c r="BU440" s="45"/>
      <c r="BW440" s="45"/>
      <c r="BX440" s="45"/>
      <c r="BY440" s="45"/>
      <c r="BZ440" s="45"/>
      <c r="DI440" s="41"/>
    </row>
    <row r="441" spans="10:113" ht="15.75" customHeight="1" x14ac:dyDescent="0.3"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  <c r="BQ441" s="45"/>
      <c r="BR441" s="45"/>
      <c r="BS441" s="45"/>
      <c r="BT441" s="45"/>
      <c r="BU441" s="45"/>
      <c r="BW441" s="45"/>
      <c r="BX441" s="45"/>
      <c r="BY441" s="45"/>
      <c r="BZ441" s="45"/>
      <c r="DI441" s="41"/>
    </row>
    <row r="442" spans="10:113" ht="15.75" customHeight="1" x14ac:dyDescent="0.3"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  <c r="BQ442" s="45"/>
      <c r="BR442" s="45"/>
      <c r="BS442" s="45"/>
      <c r="BT442" s="45"/>
      <c r="BU442" s="45"/>
      <c r="BW442" s="45"/>
      <c r="BX442" s="45"/>
      <c r="BY442" s="45"/>
      <c r="BZ442" s="45"/>
      <c r="DI442" s="41"/>
    </row>
    <row r="443" spans="10:113" ht="15.75" customHeight="1" x14ac:dyDescent="0.3"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  <c r="BQ443" s="45"/>
      <c r="BR443" s="45"/>
      <c r="BS443" s="45"/>
      <c r="BT443" s="45"/>
      <c r="BU443" s="45"/>
      <c r="BW443" s="45"/>
      <c r="BX443" s="45"/>
      <c r="BY443" s="45"/>
      <c r="BZ443" s="45"/>
      <c r="DI443" s="41"/>
    </row>
    <row r="444" spans="10:113" ht="15.75" customHeight="1" x14ac:dyDescent="0.3"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  <c r="BQ444" s="45"/>
      <c r="BR444" s="45"/>
      <c r="BS444" s="45"/>
      <c r="BT444" s="45"/>
      <c r="BU444" s="45"/>
      <c r="BW444" s="45"/>
      <c r="BX444" s="45"/>
      <c r="BY444" s="45"/>
      <c r="BZ444" s="45"/>
      <c r="DI444" s="41"/>
    </row>
    <row r="445" spans="10:113" ht="15.75" customHeight="1" x14ac:dyDescent="0.3"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  <c r="BQ445" s="45"/>
      <c r="BR445" s="45"/>
      <c r="BS445" s="45"/>
      <c r="BT445" s="45"/>
      <c r="BU445" s="45"/>
      <c r="BW445" s="45"/>
      <c r="BX445" s="45"/>
      <c r="BY445" s="45"/>
      <c r="BZ445" s="45"/>
      <c r="DI445" s="41"/>
    </row>
    <row r="446" spans="10:113" ht="15.75" customHeight="1" x14ac:dyDescent="0.3"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  <c r="BQ446" s="45"/>
      <c r="BR446" s="45"/>
      <c r="BS446" s="45"/>
      <c r="BT446" s="45"/>
      <c r="BU446" s="45"/>
      <c r="BW446" s="45"/>
      <c r="BX446" s="45"/>
      <c r="BY446" s="45"/>
      <c r="BZ446" s="45"/>
      <c r="DI446" s="41"/>
    </row>
    <row r="447" spans="10:113" ht="15.75" customHeight="1" x14ac:dyDescent="0.3"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  <c r="BQ447" s="45"/>
      <c r="BR447" s="45"/>
      <c r="BS447" s="45"/>
      <c r="BT447" s="45"/>
      <c r="BU447" s="45"/>
      <c r="BW447" s="45"/>
      <c r="BX447" s="45"/>
      <c r="BY447" s="45"/>
      <c r="BZ447" s="45"/>
      <c r="DI447" s="41"/>
    </row>
    <row r="448" spans="10:113" ht="15.75" customHeight="1" x14ac:dyDescent="0.3"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  <c r="BQ448" s="45"/>
      <c r="BR448" s="45"/>
      <c r="BS448" s="45"/>
      <c r="BT448" s="45"/>
      <c r="BU448" s="45"/>
      <c r="BW448" s="45"/>
      <c r="BX448" s="45"/>
      <c r="BY448" s="45"/>
      <c r="BZ448" s="45"/>
      <c r="DI448" s="41"/>
    </row>
    <row r="449" spans="10:113" ht="15.75" customHeight="1" x14ac:dyDescent="0.3"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  <c r="BQ449" s="45"/>
      <c r="BR449" s="45"/>
      <c r="BS449" s="45"/>
      <c r="BT449" s="45"/>
      <c r="BU449" s="45"/>
      <c r="BW449" s="45"/>
      <c r="BX449" s="45"/>
      <c r="BY449" s="45"/>
      <c r="BZ449" s="45"/>
      <c r="DI449" s="41"/>
    </row>
    <row r="450" spans="10:113" ht="15.75" customHeight="1" x14ac:dyDescent="0.3"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  <c r="BQ450" s="45"/>
      <c r="BR450" s="45"/>
      <c r="BS450" s="45"/>
      <c r="BT450" s="45"/>
      <c r="BU450" s="45"/>
      <c r="BW450" s="45"/>
      <c r="BX450" s="45"/>
      <c r="BY450" s="45"/>
      <c r="BZ450" s="45"/>
      <c r="DI450" s="41"/>
    </row>
    <row r="451" spans="10:113" ht="15.75" customHeight="1" x14ac:dyDescent="0.3"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  <c r="BQ451" s="45"/>
      <c r="BR451" s="45"/>
      <c r="BS451" s="45"/>
      <c r="BT451" s="45"/>
      <c r="BU451" s="45"/>
      <c r="BW451" s="45"/>
      <c r="BX451" s="45"/>
      <c r="BY451" s="45"/>
      <c r="BZ451" s="45"/>
      <c r="DI451" s="41"/>
    </row>
    <row r="452" spans="10:113" ht="15.75" customHeight="1" x14ac:dyDescent="0.3"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  <c r="BQ452" s="45"/>
      <c r="BR452" s="45"/>
      <c r="BS452" s="45"/>
      <c r="BT452" s="45"/>
      <c r="BU452" s="45"/>
      <c r="BW452" s="45"/>
      <c r="BX452" s="45"/>
      <c r="BY452" s="45"/>
      <c r="BZ452" s="45"/>
      <c r="DI452" s="41"/>
    </row>
    <row r="453" spans="10:113" ht="15.75" customHeight="1" x14ac:dyDescent="0.3"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  <c r="BQ453" s="45"/>
      <c r="BR453" s="45"/>
      <c r="BS453" s="45"/>
      <c r="BT453" s="45"/>
      <c r="BU453" s="45"/>
      <c r="BW453" s="45"/>
      <c r="BX453" s="45"/>
      <c r="BY453" s="45"/>
      <c r="BZ453" s="45"/>
      <c r="DI453" s="41"/>
    </row>
    <row r="454" spans="10:113" ht="15.75" customHeight="1" x14ac:dyDescent="0.3"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  <c r="BQ454" s="45"/>
      <c r="BR454" s="45"/>
      <c r="BS454" s="45"/>
      <c r="BT454" s="45"/>
      <c r="BU454" s="45"/>
      <c r="BW454" s="45"/>
      <c r="BX454" s="45"/>
      <c r="BY454" s="45"/>
      <c r="BZ454" s="45"/>
      <c r="DI454" s="41"/>
    </row>
    <row r="455" spans="10:113" ht="15.75" customHeight="1" x14ac:dyDescent="0.3"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  <c r="BQ455" s="45"/>
      <c r="BR455" s="45"/>
      <c r="BS455" s="45"/>
      <c r="BT455" s="45"/>
      <c r="BU455" s="45"/>
      <c r="BW455" s="45"/>
      <c r="BX455" s="45"/>
      <c r="BY455" s="45"/>
      <c r="BZ455" s="45"/>
      <c r="DI455" s="41"/>
    </row>
    <row r="456" spans="10:113" ht="15.75" customHeight="1" x14ac:dyDescent="0.3"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  <c r="BQ456" s="45"/>
      <c r="BR456" s="45"/>
      <c r="BS456" s="45"/>
      <c r="BT456" s="45"/>
      <c r="BU456" s="45"/>
      <c r="BW456" s="45"/>
      <c r="BX456" s="45"/>
      <c r="BY456" s="45"/>
      <c r="BZ456" s="45"/>
      <c r="DI456" s="41"/>
    </row>
    <row r="457" spans="10:113" ht="15.75" customHeight="1" x14ac:dyDescent="0.3"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  <c r="BQ457" s="45"/>
      <c r="BR457" s="45"/>
      <c r="BS457" s="45"/>
      <c r="BT457" s="45"/>
      <c r="BU457" s="45"/>
      <c r="BW457" s="45"/>
      <c r="BX457" s="45"/>
      <c r="BY457" s="45"/>
      <c r="BZ457" s="45"/>
      <c r="DI457" s="41"/>
    </row>
    <row r="458" spans="10:113" ht="15.75" customHeight="1" x14ac:dyDescent="0.3"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  <c r="BQ458" s="45"/>
      <c r="BR458" s="45"/>
      <c r="BS458" s="45"/>
      <c r="BT458" s="45"/>
      <c r="BU458" s="45"/>
      <c r="BW458" s="45"/>
      <c r="BX458" s="45"/>
      <c r="BY458" s="45"/>
      <c r="BZ458" s="45"/>
      <c r="DI458" s="41"/>
    </row>
    <row r="459" spans="10:113" ht="15.75" customHeight="1" x14ac:dyDescent="0.3"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  <c r="BQ459" s="45"/>
      <c r="BR459" s="45"/>
      <c r="BS459" s="45"/>
      <c r="BT459" s="45"/>
      <c r="BU459" s="45"/>
      <c r="BW459" s="45"/>
      <c r="BX459" s="45"/>
      <c r="BY459" s="45"/>
      <c r="BZ459" s="45"/>
      <c r="DI459" s="41"/>
    </row>
    <row r="460" spans="10:113" ht="15.75" customHeight="1" x14ac:dyDescent="0.3"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  <c r="BQ460" s="45"/>
      <c r="BR460" s="45"/>
      <c r="BS460" s="45"/>
      <c r="BT460" s="45"/>
      <c r="BU460" s="45"/>
      <c r="BW460" s="45"/>
      <c r="BX460" s="45"/>
      <c r="BY460" s="45"/>
      <c r="BZ460" s="45"/>
      <c r="DI460" s="41"/>
    </row>
    <row r="461" spans="10:113" ht="15.75" customHeight="1" x14ac:dyDescent="0.3"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  <c r="BQ461" s="45"/>
      <c r="BR461" s="45"/>
      <c r="BS461" s="45"/>
      <c r="BT461" s="45"/>
      <c r="BU461" s="45"/>
      <c r="BW461" s="45"/>
      <c r="BX461" s="45"/>
      <c r="BY461" s="45"/>
      <c r="BZ461" s="45"/>
      <c r="DI461" s="41"/>
    </row>
    <row r="462" spans="10:113" ht="15.75" customHeight="1" x14ac:dyDescent="0.3"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  <c r="BQ462" s="45"/>
      <c r="BR462" s="45"/>
      <c r="BS462" s="45"/>
      <c r="BT462" s="45"/>
      <c r="BU462" s="45"/>
      <c r="BW462" s="45"/>
      <c r="BX462" s="45"/>
      <c r="BY462" s="45"/>
      <c r="BZ462" s="45"/>
      <c r="DI462" s="41"/>
    </row>
    <row r="463" spans="10:113" ht="15.75" customHeight="1" x14ac:dyDescent="0.3"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  <c r="BQ463" s="45"/>
      <c r="BR463" s="45"/>
      <c r="BS463" s="45"/>
      <c r="BT463" s="45"/>
      <c r="BU463" s="45"/>
      <c r="BW463" s="45"/>
      <c r="BX463" s="45"/>
      <c r="BY463" s="45"/>
      <c r="BZ463" s="45"/>
      <c r="DI463" s="41"/>
    </row>
    <row r="464" spans="10:113" ht="15.75" customHeight="1" x14ac:dyDescent="0.3"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  <c r="BQ464" s="45"/>
      <c r="BR464" s="45"/>
      <c r="BS464" s="45"/>
      <c r="BT464" s="45"/>
      <c r="BU464" s="45"/>
      <c r="BW464" s="45"/>
      <c r="BX464" s="45"/>
      <c r="BY464" s="45"/>
      <c r="BZ464" s="45"/>
      <c r="DI464" s="41"/>
    </row>
    <row r="465" spans="10:113" ht="15.75" customHeight="1" x14ac:dyDescent="0.3"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  <c r="BQ465" s="45"/>
      <c r="BR465" s="45"/>
      <c r="BS465" s="45"/>
      <c r="BT465" s="45"/>
      <c r="BU465" s="45"/>
      <c r="BW465" s="45"/>
      <c r="BX465" s="45"/>
      <c r="BY465" s="45"/>
      <c r="BZ465" s="45"/>
      <c r="DI465" s="41"/>
    </row>
    <row r="466" spans="10:113" ht="15.75" customHeight="1" x14ac:dyDescent="0.3"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  <c r="BQ466" s="45"/>
      <c r="BR466" s="45"/>
      <c r="BS466" s="45"/>
      <c r="BT466" s="45"/>
      <c r="BU466" s="45"/>
      <c r="BW466" s="45"/>
      <c r="BX466" s="45"/>
      <c r="BY466" s="45"/>
      <c r="BZ466" s="45"/>
      <c r="DI466" s="41"/>
    </row>
    <row r="467" spans="10:113" ht="15.75" customHeight="1" x14ac:dyDescent="0.3"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  <c r="BQ467" s="45"/>
      <c r="BR467" s="45"/>
      <c r="BS467" s="45"/>
      <c r="BT467" s="45"/>
      <c r="BU467" s="45"/>
      <c r="BW467" s="45"/>
      <c r="BX467" s="45"/>
      <c r="BY467" s="45"/>
      <c r="BZ467" s="45"/>
      <c r="DI467" s="41"/>
    </row>
    <row r="468" spans="10:113" ht="15.75" customHeight="1" x14ac:dyDescent="0.3"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  <c r="BQ468" s="45"/>
      <c r="BR468" s="45"/>
      <c r="BS468" s="45"/>
      <c r="BT468" s="45"/>
      <c r="BU468" s="45"/>
      <c r="BW468" s="45"/>
      <c r="BX468" s="45"/>
      <c r="BY468" s="45"/>
      <c r="BZ468" s="45"/>
      <c r="DI468" s="41"/>
    </row>
    <row r="469" spans="10:113" ht="15.75" customHeight="1" x14ac:dyDescent="0.3"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  <c r="BQ469" s="45"/>
      <c r="BR469" s="45"/>
      <c r="BS469" s="45"/>
      <c r="BT469" s="45"/>
      <c r="BU469" s="45"/>
      <c r="BW469" s="45"/>
      <c r="BX469" s="45"/>
      <c r="BY469" s="45"/>
      <c r="BZ469" s="45"/>
      <c r="DI469" s="41"/>
    </row>
    <row r="470" spans="10:113" ht="15.75" customHeight="1" x14ac:dyDescent="0.3"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  <c r="BQ470" s="45"/>
      <c r="BR470" s="45"/>
      <c r="BS470" s="45"/>
      <c r="BT470" s="45"/>
      <c r="BU470" s="45"/>
      <c r="BW470" s="45"/>
      <c r="BX470" s="45"/>
      <c r="BY470" s="45"/>
      <c r="BZ470" s="45"/>
      <c r="DI470" s="41"/>
    </row>
    <row r="471" spans="10:113" ht="15.75" customHeight="1" x14ac:dyDescent="0.3"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  <c r="BQ471" s="45"/>
      <c r="BR471" s="45"/>
      <c r="BS471" s="45"/>
      <c r="BT471" s="45"/>
      <c r="BU471" s="45"/>
      <c r="BW471" s="45"/>
      <c r="BX471" s="45"/>
      <c r="BY471" s="45"/>
      <c r="BZ471" s="45"/>
      <c r="DI471" s="41"/>
    </row>
    <row r="472" spans="10:113" ht="15.75" customHeight="1" x14ac:dyDescent="0.3"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  <c r="BQ472" s="45"/>
      <c r="BR472" s="45"/>
      <c r="BS472" s="45"/>
      <c r="BT472" s="45"/>
      <c r="BU472" s="45"/>
      <c r="BW472" s="45"/>
      <c r="BX472" s="45"/>
      <c r="BY472" s="45"/>
      <c r="BZ472" s="45"/>
      <c r="DI472" s="41"/>
    </row>
    <row r="473" spans="10:113" ht="15.75" customHeight="1" x14ac:dyDescent="0.3"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  <c r="BQ473" s="45"/>
      <c r="BR473" s="45"/>
      <c r="BS473" s="45"/>
      <c r="BT473" s="45"/>
      <c r="BU473" s="45"/>
      <c r="BW473" s="45"/>
      <c r="BX473" s="45"/>
      <c r="BY473" s="45"/>
      <c r="BZ473" s="45"/>
      <c r="DI473" s="41"/>
    </row>
    <row r="474" spans="10:113" ht="15.75" customHeight="1" x14ac:dyDescent="0.3"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  <c r="BQ474" s="45"/>
      <c r="BR474" s="45"/>
      <c r="BS474" s="45"/>
      <c r="BT474" s="45"/>
      <c r="BU474" s="45"/>
      <c r="BW474" s="45"/>
      <c r="BX474" s="45"/>
      <c r="BY474" s="45"/>
      <c r="BZ474" s="45"/>
      <c r="DI474" s="41"/>
    </row>
    <row r="475" spans="10:113" ht="15.75" customHeight="1" x14ac:dyDescent="0.3"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  <c r="BQ475" s="45"/>
      <c r="BR475" s="45"/>
      <c r="BS475" s="45"/>
      <c r="BT475" s="45"/>
      <c r="BU475" s="45"/>
      <c r="BW475" s="45"/>
      <c r="BX475" s="45"/>
      <c r="BY475" s="45"/>
      <c r="BZ475" s="45"/>
      <c r="DI475" s="41"/>
    </row>
    <row r="476" spans="10:113" ht="15.75" customHeight="1" x14ac:dyDescent="0.3"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  <c r="BQ476" s="45"/>
      <c r="BR476" s="45"/>
      <c r="BS476" s="45"/>
      <c r="BT476" s="45"/>
      <c r="BU476" s="45"/>
      <c r="BW476" s="45"/>
      <c r="BX476" s="45"/>
      <c r="BY476" s="45"/>
      <c r="BZ476" s="45"/>
      <c r="DI476" s="41"/>
    </row>
    <row r="477" spans="10:113" ht="15.75" customHeight="1" x14ac:dyDescent="0.3"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  <c r="BQ477" s="45"/>
      <c r="BR477" s="45"/>
      <c r="BS477" s="45"/>
      <c r="BT477" s="45"/>
      <c r="BU477" s="45"/>
      <c r="BW477" s="45"/>
      <c r="BX477" s="45"/>
      <c r="BY477" s="45"/>
      <c r="BZ477" s="45"/>
      <c r="DI477" s="41"/>
    </row>
    <row r="478" spans="10:113" ht="15.75" customHeight="1" x14ac:dyDescent="0.3"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  <c r="BQ478" s="45"/>
      <c r="BR478" s="45"/>
      <c r="BS478" s="45"/>
      <c r="BT478" s="45"/>
      <c r="BU478" s="45"/>
      <c r="BW478" s="45"/>
      <c r="BX478" s="45"/>
      <c r="BY478" s="45"/>
      <c r="BZ478" s="45"/>
      <c r="DI478" s="41"/>
    </row>
    <row r="479" spans="10:113" ht="15.75" customHeight="1" x14ac:dyDescent="0.3"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  <c r="BQ479" s="45"/>
      <c r="BR479" s="45"/>
      <c r="BS479" s="45"/>
      <c r="BT479" s="45"/>
      <c r="BU479" s="45"/>
      <c r="BW479" s="45"/>
      <c r="BX479" s="45"/>
      <c r="BY479" s="45"/>
      <c r="BZ479" s="45"/>
      <c r="DI479" s="41"/>
    </row>
    <row r="480" spans="10:113" ht="15.75" customHeight="1" x14ac:dyDescent="0.3"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  <c r="BQ480" s="45"/>
      <c r="BR480" s="45"/>
      <c r="BS480" s="45"/>
      <c r="BT480" s="45"/>
      <c r="BU480" s="45"/>
      <c r="BW480" s="45"/>
      <c r="BX480" s="45"/>
      <c r="BY480" s="45"/>
      <c r="BZ480" s="45"/>
      <c r="DI480" s="41"/>
    </row>
    <row r="481" spans="10:113" ht="15.75" customHeight="1" x14ac:dyDescent="0.3"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  <c r="BQ481" s="45"/>
      <c r="BR481" s="45"/>
      <c r="BS481" s="45"/>
      <c r="BT481" s="45"/>
      <c r="BU481" s="45"/>
      <c r="BW481" s="45"/>
      <c r="BX481" s="45"/>
      <c r="BY481" s="45"/>
      <c r="BZ481" s="45"/>
      <c r="DI481" s="41"/>
    </row>
    <row r="482" spans="10:113" ht="15.75" customHeight="1" x14ac:dyDescent="0.3"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  <c r="BQ482" s="45"/>
      <c r="BR482" s="45"/>
      <c r="BS482" s="45"/>
      <c r="BT482" s="45"/>
      <c r="BU482" s="45"/>
      <c r="BW482" s="45"/>
      <c r="BX482" s="45"/>
      <c r="BY482" s="45"/>
      <c r="BZ482" s="45"/>
      <c r="DI482" s="41"/>
    </row>
    <row r="483" spans="10:113" ht="15.75" customHeight="1" x14ac:dyDescent="0.3"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  <c r="BQ483" s="45"/>
      <c r="BR483" s="45"/>
      <c r="BS483" s="45"/>
      <c r="BT483" s="45"/>
      <c r="BU483" s="45"/>
      <c r="BW483" s="45"/>
      <c r="BX483" s="45"/>
      <c r="BY483" s="45"/>
      <c r="BZ483" s="45"/>
      <c r="DI483" s="41"/>
    </row>
    <row r="484" spans="10:113" ht="15.75" customHeight="1" x14ac:dyDescent="0.3"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  <c r="BQ484" s="45"/>
      <c r="BR484" s="45"/>
      <c r="BS484" s="45"/>
      <c r="BT484" s="45"/>
      <c r="BU484" s="45"/>
      <c r="BW484" s="45"/>
      <c r="BX484" s="45"/>
      <c r="BY484" s="45"/>
      <c r="BZ484" s="45"/>
      <c r="DI484" s="41"/>
    </row>
    <row r="485" spans="10:113" ht="15.75" customHeight="1" x14ac:dyDescent="0.3"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  <c r="BQ485" s="45"/>
      <c r="BR485" s="45"/>
      <c r="BS485" s="45"/>
      <c r="BT485" s="45"/>
      <c r="BU485" s="45"/>
      <c r="BW485" s="45"/>
      <c r="BX485" s="45"/>
      <c r="BY485" s="45"/>
      <c r="BZ485" s="45"/>
      <c r="DI485" s="41"/>
    </row>
    <row r="486" spans="10:113" ht="15.75" customHeight="1" x14ac:dyDescent="0.3"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  <c r="BQ486" s="45"/>
      <c r="BR486" s="45"/>
      <c r="BS486" s="45"/>
      <c r="BT486" s="45"/>
      <c r="BU486" s="45"/>
      <c r="BW486" s="45"/>
      <c r="BX486" s="45"/>
      <c r="BY486" s="45"/>
      <c r="BZ486" s="45"/>
      <c r="DI486" s="41"/>
    </row>
    <row r="487" spans="10:113" ht="15.75" customHeight="1" x14ac:dyDescent="0.3"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  <c r="BQ487" s="45"/>
      <c r="BR487" s="45"/>
      <c r="BS487" s="45"/>
      <c r="BT487" s="45"/>
      <c r="BU487" s="45"/>
      <c r="BW487" s="45"/>
      <c r="BX487" s="45"/>
      <c r="BY487" s="45"/>
      <c r="BZ487" s="45"/>
      <c r="DI487" s="41"/>
    </row>
    <row r="488" spans="10:113" ht="15.75" customHeight="1" x14ac:dyDescent="0.3"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  <c r="BQ488" s="45"/>
      <c r="BR488" s="45"/>
      <c r="BS488" s="45"/>
      <c r="BT488" s="45"/>
      <c r="BU488" s="45"/>
      <c r="BW488" s="45"/>
      <c r="BX488" s="45"/>
      <c r="BY488" s="45"/>
      <c r="BZ488" s="45"/>
      <c r="DI488" s="41"/>
    </row>
    <row r="489" spans="10:113" ht="15.75" customHeight="1" x14ac:dyDescent="0.3"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  <c r="BQ489" s="45"/>
      <c r="BR489" s="45"/>
      <c r="BS489" s="45"/>
      <c r="BT489" s="45"/>
      <c r="BU489" s="45"/>
      <c r="BW489" s="45"/>
      <c r="BX489" s="45"/>
      <c r="BY489" s="45"/>
      <c r="BZ489" s="45"/>
      <c r="DI489" s="41"/>
    </row>
    <row r="490" spans="10:113" ht="15.75" customHeight="1" x14ac:dyDescent="0.3"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  <c r="BQ490" s="45"/>
      <c r="BR490" s="45"/>
      <c r="BS490" s="45"/>
      <c r="BT490" s="45"/>
      <c r="BU490" s="45"/>
      <c r="BW490" s="45"/>
      <c r="BX490" s="45"/>
      <c r="BY490" s="45"/>
      <c r="BZ490" s="45"/>
      <c r="DI490" s="41"/>
    </row>
    <row r="491" spans="10:113" ht="15.75" customHeight="1" x14ac:dyDescent="0.3"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  <c r="BQ491" s="45"/>
      <c r="BR491" s="45"/>
      <c r="BS491" s="45"/>
      <c r="BT491" s="45"/>
      <c r="BU491" s="45"/>
      <c r="BW491" s="45"/>
      <c r="BX491" s="45"/>
      <c r="BY491" s="45"/>
      <c r="BZ491" s="45"/>
      <c r="DI491" s="41"/>
    </row>
    <row r="492" spans="10:113" ht="15.75" customHeight="1" x14ac:dyDescent="0.3"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  <c r="BQ492" s="45"/>
      <c r="BR492" s="45"/>
      <c r="BS492" s="45"/>
      <c r="BT492" s="45"/>
      <c r="BU492" s="45"/>
      <c r="BW492" s="45"/>
      <c r="BX492" s="45"/>
      <c r="BY492" s="45"/>
      <c r="BZ492" s="45"/>
      <c r="DI492" s="41"/>
    </row>
    <row r="493" spans="10:113" ht="15.75" customHeight="1" x14ac:dyDescent="0.3"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  <c r="BQ493" s="45"/>
      <c r="BR493" s="45"/>
      <c r="BS493" s="45"/>
      <c r="BT493" s="45"/>
      <c r="BU493" s="45"/>
      <c r="BW493" s="45"/>
      <c r="BX493" s="45"/>
      <c r="BY493" s="45"/>
      <c r="BZ493" s="45"/>
      <c r="DI493" s="41"/>
    </row>
    <row r="494" spans="10:113" ht="15.75" customHeight="1" x14ac:dyDescent="0.3"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  <c r="BQ494" s="45"/>
      <c r="BR494" s="45"/>
      <c r="BS494" s="45"/>
      <c r="BT494" s="45"/>
      <c r="BU494" s="45"/>
      <c r="BW494" s="45"/>
      <c r="BX494" s="45"/>
      <c r="BY494" s="45"/>
      <c r="BZ494" s="45"/>
      <c r="DI494" s="41"/>
    </row>
    <row r="495" spans="10:113" ht="15.75" customHeight="1" x14ac:dyDescent="0.3"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  <c r="BQ495" s="45"/>
      <c r="BR495" s="45"/>
      <c r="BS495" s="45"/>
      <c r="BT495" s="45"/>
      <c r="BU495" s="45"/>
      <c r="BW495" s="45"/>
      <c r="BX495" s="45"/>
      <c r="BY495" s="45"/>
      <c r="BZ495" s="45"/>
      <c r="DI495" s="41"/>
    </row>
    <row r="496" spans="10:113" ht="15.75" customHeight="1" x14ac:dyDescent="0.3"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  <c r="BQ496" s="45"/>
      <c r="BR496" s="45"/>
      <c r="BS496" s="45"/>
      <c r="BT496" s="45"/>
      <c r="BU496" s="45"/>
      <c r="BW496" s="45"/>
      <c r="BX496" s="45"/>
      <c r="BY496" s="45"/>
      <c r="BZ496" s="45"/>
      <c r="DI496" s="41"/>
    </row>
    <row r="497" spans="10:113" ht="15.75" customHeight="1" x14ac:dyDescent="0.3"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  <c r="BQ497" s="45"/>
      <c r="BR497" s="45"/>
      <c r="BS497" s="45"/>
      <c r="BT497" s="45"/>
      <c r="BU497" s="45"/>
      <c r="BW497" s="45"/>
      <c r="BX497" s="45"/>
      <c r="BY497" s="45"/>
      <c r="BZ497" s="45"/>
      <c r="DI497" s="41"/>
    </row>
    <row r="498" spans="10:113" ht="15.75" customHeight="1" x14ac:dyDescent="0.3"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  <c r="BQ498" s="45"/>
      <c r="BR498" s="45"/>
      <c r="BS498" s="45"/>
      <c r="BT498" s="45"/>
      <c r="BU498" s="45"/>
      <c r="BW498" s="45"/>
      <c r="BX498" s="45"/>
      <c r="BY498" s="45"/>
      <c r="BZ498" s="45"/>
      <c r="DI498" s="41"/>
    </row>
    <row r="499" spans="10:113" ht="15.75" customHeight="1" x14ac:dyDescent="0.3"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  <c r="BQ499" s="45"/>
      <c r="BR499" s="45"/>
      <c r="BS499" s="45"/>
      <c r="BT499" s="45"/>
      <c r="BU499" s="45"/>
      <c r="BW499" s="45"/>
      <c r="BX499" s="45"/>
      <c r="BY499" s="45"/>
      <c r="BZ499" s="45"/>
      <c r="DI499" s="41"/>
    </row>
    <row r="500" spans="10:113" ht="15.75" customHeight="1" x14ac:dyDescent="0.3"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  <c r="BQ500" s="45"/>
      <c r="BR500" s="45"/>
      <c r="BS500" s="45"/>
      <c r="BT500" s="45"/>
      <c r="BU500" s="45"/>
      <c r="BW500" s="45"/>
      <c r="BX500" s="45"/>
      <c r="BY500" s="45"/>
      <c r="BZ500" s="45"/>
      <c r="DI500" s="41"/>
    </row>
    <row r="501" spans="10:113" ht="15.75" customHeight="1" x14ac:dyDescent="0.3"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  <c r="BQ501" s="45"/>
      <c r="BR501" s="45"/>
      <c r="BS501" s="45"/>
      <c r="BT501" s="45"/>
      <c r="BU501" s="45"/>
      <c r="BW501" s="45"/>
      <c r="BX501" s="45"/>
      <c r="BY501" s="45"/>
      <c r="BZ501" s="45"/>
      <c r="DI501" s="41"/>
    </row>
    <row r="502" spans="10:113" ht="15.75" customHeight="1" x14ac:dyDescent="0.3"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  <c r="BQ502" s="45"/>
      <c r="BR502" s="45"/>
      <c r="BS502" s="45"/>
      <c r="BT502" s="45"/>
      <c r="BU502" s="45"/>
      <c r="BW502" s="45"/>
      <c r="BX502" s="45"/>
      <c r="BY502" s="45"/>
      <c r="BZ502" s="45"/>
      <c r="DI502" s="41"/>
    </row>
    <row r="503" spans="10:113" ht="15.75" customHeight="1" x14ac:dyDescent="0.3"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  <c r="BQ503" s="45"/>
      <c r="BR503" s="45"/>
      <c r="BS503" s="45"/>
      <c r="BT503" s="45"/>
      <c r="BU503" s="45"/>
      <c r="BW503" s="45"/>
      <c r="BX503" s="45"/>
      <c r="BY503" s="45"/>
      <c r="BZ503" s="45"/>
      <c r="DI503" s="41"/>
    </row>
    <row r="504" spans="10:113" ht="15.75" customHeight="1" x14ac:dyDescent="0.3"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  <c r="BQ504" s="45"/>
      <c r="BR504" s="45"/>
      <c r="BS504" s="45"/>
      <c r="BT504" s="45"/>
      <c r="BU504" s="45"/>
      <c r="BW504" s="45"/>
      <c r="BX504" s="45"/>
      <c r="BY504" s="45"/>
      <c r="BZ504" s="45"/>
      <c r="DI504" s="41"/>
    </row>
    <row r="505" spans="10:113" ht="15.75" customHeight="1" x14ac:dyDescent="0.3"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  <c r="BQ505" s="45"/>
      <c r="BR505" s="45"/>
      <c r="BS505" s="45"/>
      <c r="BT505" s="45"/>
      <c r="BU505" s="45"/>
      <c r="BW505" s="45"/>
      <c r="BX505" s="45"/>
      <c r="BY505" s="45"/>
      <c r="BZ505" s="45"/>
      <c r="DI505" s="41"/>
    </row>
    <row r="506" spans="10:113" ht="15.75" customHeight="1" x14ac:dyDescent="0.3"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  <c r="BQ506" s="45"/>
      <c r="BR506" s="45"/>
      <c r="BS506" s="45"/>
      <c r="BT506" s="45"/>
      <c r="BU506" s="45"/>
      <c r="BW506" s="45"/>
      <c r="BX506" s="45"/>
      <c r="BY506" s="45"/>
      <c r="BZ506" s="45"/>
      <c r="DI506" s="41"/>
    </row>
    <row r="507" spans="10:113" ht="15.75" customHeight="1" x14ac:dyDescent="0.3"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  <c r="BQ507" s="45"/>
      <c r="BR507" s="45"/>
      <c r="BS507" s="45"/>
      <c r="BT507" s="45"/>
      <c r="BU507" s="45"/>
      <c r="BW507" s="45"/>
      <c r="BX507" s="45"/>
      <c r="BY507" s="45"/>
      <c r="BZ507" s="45"/>
      <c r="DI507" s="41"/>
    </row>
    <row r="508" spans="10:113" ht="15.75" customHeight="1" x14ac:dyDescent="0.3">
      <c r="DI508" s="41"/>
    </row>
    <row r="509" spans="10:113" ht="15.75" customHeight="1" x14ac:dyDescent="0.3">
      <c r="DI509" s="41"/>
    </row>
    <row r="510" spans="10:113" ht="15.75" customHeight="1" x14ac:dyDescent="0.3">
      <c r="DI510" s="41"/>
    </row>
    <row r="511" spans="10:113" ht="15.75" customHeight="1" x14ac:dyDescent="0.3">
      <c r="DI511" s="41"/>
    </row>
    <row r="512" spans="10:113" ht="15.75" customHeight="1" x14ac:dyDescent="0.3">
      <c r="DI512" s="41"/>
    </row>
    <row r="513" spans="113:113" ht="15.75" customHeight="1" x14ac:dyDescent="0.3">
      <c r="DI513" s="41"/>
    </row>
    <row r="514" spans="113:113" ht="15.75" customHeight="1" x14ac:dyDescent="0.3">
      <c r="DI514" s="41"/>
    </row>
    <row r="515" spans="113:113" ht="15.75" customHeight="1" x14ac:dyDescent="0.3">
      <c r="DI515" s="41"/>
    </row>
    <row r="516" spans="113:113" ht="15.75" customHeight="1" x14ac:dyDescent="0.3">
      <c r="DI516" s="41"/>
    </row>
    <row r="517" spans="113:113" ht="15.75" customHeight="1" x14ac:dyDescent="0.3">
      <c r="DI517" s="41"/>
    </row>
    <row r="518" spans="113:113" ht="15.75" customHeight="1" x14ac:dyDescent="0.3">
      <c r="DI518" s="41"/>
    </row>
    <row r="519" spans="113:113" ht="15.75" customHeight="1" x14ac:dyDescent="0.3">
      <c r="DI519" s="41"/>
    </row>
    <row r="520" spans="113:113" ht="15.75" customHeight="1" x14ac:dyDescent="0.3">
      <c r="DI520" s="41"/>
    </row>
    <row r="521" spans="113:113" ht="15.75" customHeight="1" x14ac:dyDescent="0.3">
      <c r="DI521" s="41"/>
    </row>
    <row r="522" spans="113:113" ht="15.75" customHeight="1" x14ac:dyDescent="0.3">
      <c r="DI522" s="41"/>
    </row>
    <row r="523" spans="113:113" ht="15.75" customHeight="1" x14ac:dyDescent="0.3">
      <c r="DI523" s="41"/>
    </row>
    <row r="524" spans="113:113" ht="15.75" customHeight="1" x14ac:dyDescent="0.3">
      <c r="DI524" s="41"/>
    </row>
    <row r="525" spans="113:113" ht="15.75" customHeight="1" x14ac:dyDescent="0.3">
      <c r="DI525" s="41"/>
    </row>
    <row r="526" spans="113:113" ht="15.75" customHeight="1" x14ac:dyDescent="0.3">
      <c r="DI526" s="41"/>
    </row>
    <row r="527" spans="113:113" ht="15.75" customHeight="1" x14ac:dyDescent="0.3">
      <c r="DI527" s="41"/>
    </row>
    <row r="528" spans="113:113" ht="15.75" customHeight="1" x14ac:dyDescent="0.3">
      <c r="DI528" s="41"/>
    </row>
    <row r="529" spans="113:113" ht="15.75" customHeight="1" x14ac:dyDescent="0.3">
      <c r="DI529" s="41"/>
    </row>
    <row r="530" spans="113:113" ht="15.75" customHeight="1" x14ac:dyDescent="0.3">
      <c r="DI530" s="41"/>
    </row>
    <row r="531" spans="113:113" ht="15.75" customHeight="1" x14ac:dyDescent="0.3">
      <c r="DI531" s="41"/>
    </row>
    <row r="532" spans="113:113" ht="15.75" customHeight="1" x14ac:dyDescent="0.3">
      <c r="DI532" s="41"/>
    </row>
    <row r="533" spans="113:113" ht="15.75" customHeight="1" x14ac:dyDescent="0.3">
      <c r="DI533" s="41"/>
    </row>
    <row r="534" spans="113:113" ht="15.75" customHeight="1" x14ac:dyDescent="0.3">
      <c r="DI534" s="41"/>
    </row>
    <row r="535" spans="113:113" ht="15.75" customHeight="1" x14ac:dyDescent="0.3">
      <c r="DI535" s="41"/>
    </row>
    <row r="536" spans="113:113" ht="15.75" customHeight="1" x14ac:dyDescent="0.3">
      <c r="DI536" s="41"/>
    </row>
    <row r="537" spans="113:113" ht="15.75" customHeight="1" x14ac:dyDescent="0.3">
      <c r="DI537" s="41"/>
    </row>
    <row r="538" spans="113:113" ht="15.75" customHeight="1" x14ac:dyDescent="0.3">
      <c r="DI538" s="41"/>
    </row>
    <row r="539" spans="113:113" ht="15.75" customHeight="1" x14ac:dyDescent="0.3">
      <c r="DI539" s="41"/>
    </row>
    <row r="540" spans="113:113" ht="15.75" customHeight="1" x14ac:dyDescent="0.3">
      <c r="DI540" s="41"/>
    </row>
    <row r="541" spans="113:113" ht="15.75" customHeight="1" x14ac:dyDescent="0.3">
      <c r="DI541" s="41"/>
    </row>
    <row r="542" spans="113:113" ht="15.75" customHeight="1" x14ac:dyDescent="0.3">
      <c r="DI542" s="41"/>
    </row>
    <row r="543" spans="113:113" ht="15.75" customHeight="1" x14ac:dyDescent="0.3">
      <c r="DI543" s="41"/>
    </row>
    <row r="544" spans="113:113" ht="15.75" customHeight="1" x14ac:dyDescent="0.3">
      <c r="DI544" s="41"/>
    </row>
    <row r="545" spans="113:113" ht="15.75" customHeight="1" x14ac:dyDescent="0.3">
      <c r="DI545" s="41"/>
    </row>
    <row r="546" spans="113:113" ht="15.75" customHeight="1" x14ac:dyDescent="0.3">
      <c r="DI546" s="41"/>
    </row>
    <row r="547" spans="113:113" ht="15.75" customHeight="1" x14ac:dyDescent="0.3">
      <c r="DI547" s="41"/>
    </row>
    <row r="548" spans="113:113" ht="15.75" customHeight="1" x14ac:dyDescent="0.3">
      <c r="DI548" s="41"/>
    </row>
    <row r="549" spans="113:113" ht="15.75" customHeight="1" x14ac:dyDescent="0.3">
      <c r="DI549" s="41"/>
    </row>
    <row r="550" spans="113:113" ht="15.75" customHeight="1" x14ac:dyDescent="0.3">
      <c r="DI550" s="41"/>
    </row>
    <row r="551" spans="113:113" ht="15.75" customHeight="1" x14ac:dyDescent="0.3">
      <c r="DI551" s="41"/>
    </row>
    <row r="552" spans="113:113" ht="15.75" customHeight="1" x14ac:dyDescent="0.3">
      <c r="DI552" s="41"/>
    </row>
    <row r="553" spans="113:113" ht="15.75" customHeight="1" x14ac:dyDescent="0.3">
      <c r="DI553" s="41"/>
    </row>
    <row r="554" spans="113:113" ht="15.75" customHeight="1" x14ac:dyDescent="0.3">
      <c r="DI554" s="41"/>
    </row>
    <row r="555" spans="113:113" ht="15.75" customHeight="1" x14ac:dyDescent="0.3">
      <c r="DI555" s="41"/>
    </row>
    <row r="556" spans="113:113" ht="15.75" customHeight="1" x14ac:dyDescent="0.3">
      <c r="DI556" s="41"/>
    </row>
    <row r="557" spans="113:113" ht="15.75" customHeight="1" x14ac:dyDescent="0.3">
      <c r="DI557" s="41"/>
    </row>
    <row r="558" spans="113:113" ht="15.75" customHeight="1" x14ac:dyDescent="0.3">
      <c r="DI558" s="41"/>
    </row>
    <row r="559" spans="113:113" ht="15.75" customHeight="1" x14ac:dyDescent="0.3">
      <c r="DI559" s="41"/>
    </row>
    <row r="560" spans="113:113" ht="15.75" customHeight="1" x14ac:dyDescent="0.3">
      <c r="DI560" s="41"/>
    </row>
    <row r="561" spans="113:113" ht="15.75" customHeight="1" x14ac:dyDescent="0.3">
      <c r="DI561" s="41"/>
    </row>
    <row r="562" spans="113:113" ht="15.75" customHeight="1" x14ac:dyDescent="0.3">
      <c r="DI562" s="41"/>
    </row>
    <row r="563" spans="113:113" ht="15.75" customHeight="1" x14ac:dyDescent="0.3">
      <c r="DI563" s="41"/>
    </row>
    <row r="564" spans="113:113" ht="15.75" customHeight="1" x14ac:dyDescent="0.3">
      <c r="DI564" s="41"/>
    </row>
    <row r="565" spans="113:113" ht="15.75" customHeight="1" x14ac:dyDescent="0.3">
      <c r="DI565" s="41"/>
    </row>
    <row r="566" spans="113:113" ht="15.75" customHeight="1" x14ac:dyDescent="0.3">
      <c r="DI566" s="41"/>
    </row>
    <row r="567" spans="113:113" ht="15.75" customHeight="1" x14ac:dyDescent="0.3">
      <c r="DI567" s="41"/>
    </row>
    <row r="568" spans="113:113" ht="15.75" customHeight="1" x14ac:dyDescent="0.3">
      <c r="DI568" s="41"/>
    </row>
    <row r="569" spans="113:113" ht="15.75" customHeight="1" x14ac:dyDescent="0.3">
      <c r="DI569" s="41"/>
    </row>
    <row r="570" spans="113:113" ht="15.75" customHeight="1" x14ac:dyDescent="0.3">
      <c r="DI570" s="41"/>
    </row>
    <row r="571" spans="113:113" ht="15.75" customHeight="1" x14ac:dyDescent="0.3">
      <c r="DI571" s="41"/>
    </row>
    <row r="572" spans="113:113" ht="15.75" customHeight="1" x14ac:dyDescent="0.3">
      <c r="DI572" s="41"/>
    </row>
    <row r="573" spans="113:113" ht="15.75" customHeight="1" x14ac:dyDescent="0.3">
      <c r="DI573" s="41"/>
    </row>
    <row r="574" spans="113:113" ht="15.75" customHeight="1" x14ac:dyDescent="0.3">
      <c r="DI574" s="41"/>
    </row>
    <row r="575" spans="113:113" ht="15.75" customHeight="1" x14ac:dyDescent="0.3">
      <c r="DI575" s="41"/>
    </row>
    <row r="576" spans="113:113" ht="15.75" customHeight="1" x14ac:dyDescent="0.3">
      <c r="DI576" s="41"/>
    </row>
    <row r="577" spans="113:113" ht="15.75" customHeight="1" x14ac:dyDescent="0.3">
      <c r="DI577" s="41"/>
    </row>
    <row r="578" spans="113:113" ht="15.75" customHeight="1" x14ac:dyDescent="0.3">
      <c r="DI578" s="41"/>
    </row>
    <row r="579" spans="113:113" ht="15.75" customHeight="1" x14ac:dyDescent="0.3">
      <c r="DI579" s="41"/>
    </row>
    <row r="580" spans="113:113" ht="15.75" customHeight="1" x14ac:dyDescent="0.3">
      <c r="DI580" s="41"/>
    </row>
    <row r="581" spans="113:113" ht="15.75" customHeight="1" x14ac:dyDescent="0.3">
      <c r="DI581" s="41"/>
    </row>
    <row r="582" spans="113:113" ht="15.75" customHeight="1" x14ac:dyDescent="0.3">
      <c r="DI582" s="41"/>
    </row>
    <row r="583" spans="113:113" ht="15.75" customHeight="1" x14ac:dyDescent="0.3">
      <c r="DI583" s="41"/>
    </row>
    <row r="584" spans="113:113" ht="15.75" customHeight="1" x14ac:dyDescent="0.3">
      <c r="DI584" s="41"/>
    </row>
    <row r="585" spans="113:113" ht="15.75" customHeight="1" x14ac:dyDescent="0.3">
      <c r="DI585" s="41"/>
    </row>
    <row r="586" spans="113:113" ht="15.75" customHeight="1" x14ac:dyDescent="0.3">
      <c r="DI586" s="41"/>
    </row>
    <row r="587" spans="113:113" ht="15.75" customHeight="1" x14ac:dyDescent="0.3">
      <c r="DI587" s="41"/>
    </row>
    <row r="588" spans="113:113" ht="15.75" customHeight="1" x14ac:dyDescent="0.3">
      <c r="DI588" s="41"/>
    </row>
    <row r="589" spans="113:113" ht="15.75" customHeight="1" x14ac:dyDescent="0.3">
      <c r="DI589" s="41"/>
    </row>
    <row r="590" spans="113:113" ht="15.75" customHeight="1" x14ac:dyDescent="0.3">
      <c r="DI590" s="41"/>
    </row>
    <row r="591" spans="113:113" ht="15.75" customHeight="1" x14ac:dyDescent="0.3">
      <c r="DI591" s="41"/>
    </row>
    <row r="592" spans="113:113" ht="15.75" customHeight="1" x14ac:dyDescent="0.3">
      <c r="DI592" s="41"/>
    </row>
    <row r="593" spans="113:113" ht="15.75" customHeight="1" x14ac:dyDescent="0.3">
      <c r="DI593" s="41"/>
    </row>
    <row r="594" spans="113:113" ht="15.75" customHeight="1" x14ac:dyDescent="0.3">
      <c r="DI594" s="41"/>
    </row>
    <row r="595" spans="113:113" ht="15.75" customHeight="1" x14ac:dyDescent="0.3">
      <c r="DI595" s="41"/>
    </row>
    <row r="596" spans="113:113" ht="15.75" customHeight="1" x14ac:dyDescent="0.3">
      <c r="DI596" s="41"/>
    </row>
    <row r="597" spans="113:113" ht="15.75" customHeight="1" x14ac:dyDescent="0.3">
      <c r="DI597" s="41"/>
    </row>
    <row r="598" spans="113:113" ht="15.75" customHeight="1" x14ac:dyDescent="0.3">
      <c r="DI598" s="41"/>
    </row>
    <row r="599" spans="113:113" ht="15.75" customHeight="1" x14ac:dyDescent="0.3">
      <c r="DI599" s="41"/>
    </row>
    <row r="600" spans="113:113" ht="15.75" customHeight="1" x14ac:dyDescent="0.3">
      <c r="DI600" s="41"/>
    </row>
    <row r="601" spans="113:113" ht="15.75" customHeight="1" x14ac:dyDescent="0.3">
      <c r="DI601" s="41"/>
    </row>
    <row r="602" spans="113:113" ht="15.75" customHeight="1" x14ac:dyDescent="0.3">
      <c r="DI602" s="41"/>
    </row>
    <row r="603" spans="113:113" ht="15.75" customHeight="1" x14ac:dyDescent="0.3">
      <c r="DI603" s="41"/>
    </row>
    <row r="604" spans="113:113" ht="15.75" customHeight="1" x14ac:dyDescent="0.3">
      <c r="DI604" s="41"/>
    </row>
    <row r="605" spans="113:113" ht="15.75" customHeight="1" x14ac:dyDescent="0.3">
      <c r="DI605" s="41"/>
    </row>
    <row r="606" spans="113:113" ht="15.75" customHeight="1" x14ac:dyDescent="0.3">
      <c r="DI606" s="41"/>
    </row>
    <row r="607" spans="113:113" ht="15.75" customHeight="1" x14ac:dyDescent="0.3">
      <c r="DI607" s="41"/>
    </row>
    <row r="608" spans="113:113" ht="15.75" customHeight="1" x14ac:dyDescent="0.3">
      <c r="DI608" s="41"/>
    </row>
    <row r="609" spans="113:113" ht="15.75" customHeight="1" x14ac:dyDescent="0.3">
      <c r="DI609" s="41"/>
    </row>
    <row r="610" spans="113:113" ht="15.75" customHeight="1" x14ac:dyDescent="0.3">
      <c r="DI610" s="41"/>
    </row>
    <row r="611" spans="113:113" ht="15.75" customHeight="1" x14ac:dyDescent="0.3">
      <c r="DI611" s="41"/>
    </row>
    <row r="612" spans="113:113" ht="15.75" customHeight="1" x14ac:dyDescent="0.3">
      <c r="DI612" s="41"/>
    </row>
    <row r="613" spans="113:113" ht="15.75" customHeight="1" x14ac:dyDescent="0.3">
      <c r="DI613" s="41"/>
    </row>
    <row r="614" spans="113:113" ht="15.75" customHeight="1" x14ac:dyDescent="0.3">
      <c r="DI614" s="41"/>
    </row>
    <row r="615" spans="113:113" ht="15" customHeight="1" x14ac:dyDescent="0.3">
      <c r="DI615" s="41"/>
    </row>
    <row r="616" spans="113:113" ht="15" customHeight="1" x14ac:dyDescent="0.3">
      <c r="DI616" s="41"/>
    </row>
    <row r="617" spans="113:113" ht="15" customHeight="1" x14ac:dyDescent="0.3">
      <c r="DI617" s="41"/>
    </row>
    <row r="618" spans="113:113" ht="15" customHeight="1" x14ac:dyDescent="0.3">
      <c r="DI618" s="41"/>
    </row>
    <row r="619" spans="113:113" ht="15" customHeight="1" x14ac:dyDescent="0.3">
      <c r="DI619" s="41"/>
    </row>
    <row r="620" spans="113:113" ht="15" customHeight="1" x14ac:dyDescent="0.3">
      <c r="DI620" s="41"/>
    </row>
    <row r="621" spans="113:113" ht="15" customHeight="1" x14ac:dyDescent="0.3">
      <c r="DI621" s="41"/>
    </row>
  </sheetData>
  <sortState ref="A2:B25">
    <sortCondition ref="A2:A25"/>
  </sortState>
  <mergeCells count="15">
    <mergeCell ref="A6:B6"/>
    <mergeCell ref="AZ6:BV6"/>
    <mergeCell ref="CW6:DL6"/>
    <mergeCell ref="E58:AA58"/>
    <mergeCell ref="AP58:AY58"/>
    <mergeCell ref="AZ58:BS58"/>
    <mergeCell ref="BW58:CV58"/>
    <mergeCell ref="E6:AA6"/>
    <mergeCell ref="AP6:AY6"/>
    <mergeCell ref="BW6:CV6"/>
    <mergeCell ref="K1:N1"/>
    <mergeCell ref="K2:R2"/>
    <mergeCell ref="V2:AM2"/>
    <mergeCell ref="K3:R3"/>
    <mergeCell ref="V3:AK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Завуч</cp:lastModifiedBy>
  <cp:lastPrinted>2022-09-02T07:17:03Z</cp:lastPrinted>
  <dcterms:created xsi:type="dcterms:W3CDTF">2021-09-20T17:47:09Z</dcterms:created>
  <dcterms:modified xsi:type="dcterms:W3CDTF">2024-09-13T10:36:11Z</dcterms:modified>
</cp:coreProperties>
</file>